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016" tabRatio="963"/>
  </bookViews>
  <sheets>
    <sheet name="osszesito" sheetId="1" r:id="rId1"/>
    <sheet name="1.1" sheetId="2" r:id="rId2"/>
    <sheet name="1.2" sheetId="4" r:id="rId3"/>
    <sheet name="1.3" sheetId="5" r:id="rId4"/>
    <sheet name="1.4" sheetId="6" r:id="rId5"/>
    <sheet name="2.1" sheetId="7" r:id="rId6"/>
    <sheet name="2.2" sheetId="8" r:id="rId7"/>
    <sheet name="2.3" sheetId="9" r:id="rId8"/>
    <sheet name="2.4" sheetId="10" r:id="rId9"/>
    <sheet name="3.1" sheetId="11" r:id="rId10"/>
    <sheet name="3.2" sheetId="43" r:id="rId11"/>
    <sheet name="3.3" sheetId="44" r:id="rId12"/>
    <sheet name="3.4" sheetId="45" r:id="rId13"/>
    <sheet name="3.5" sheetId="46" r:id="rId14"/>
    <sheet name="3.6" sheetId="47" r:id="rId15"/>
    <sheet name="3.7" sheetId="48" r:id="rId16"/>
    <sheet name="3.8" sheetId="49" r:id="rId17"/>
    <sheet name="3.9" sheetId="50" r:id="rId18"/>
    <sheet name="3.10" sheetId="51" r:id="rId19"/>
    <sheet name="3.11" sheetId="52" r:id="rId20"/>
    <sheet name="3.12" sheetId="53" r:id="rId21"/>
    <sheet name="3.13" sheetId="54" r:id="rId22"/>
    <sheet name="3.14" sheetId="55" r:id="rId23"/>
    <sheet name="3.15" sheetId="56" r:id="rId24"/>
    <sheet name="4.1" sheetId="74" r:id="rId25"/>
    <sheet name="4.2" sheetId="75" r:id="rId26"/>
    <sheet name="5.1" sheetId="76" r:id="rId27"/>
    <sheet name="5.2" sheetId="77" r:id="rId28"/>
    <sheet name="6.1" sheetId="78" r:id="rId29"/>
    <sheet name="7.1" sheetId="79" r:id="rId30"/>
    <sheet name="7.2" sheetId="80" r:id="rId31"/>
    <sheet name="8.1" sheetId="81" r:id="rId32"/>
    <sheet name="8.2" sheetId="82" r:id="rId33"/>
    <sheet name="8.3" sheetId="83" r:id="rId34"/>
    <sheet name="8.4" sheetId="84" r:id="rId35"/>
    <sheet name="9.1" sheetId="85" r:id="rId36"/>
    <sheet name="9.2" sheetId="86" r:id="rId37"/>
    <sheet name="9.3" sheetId="87" r:id="rId38"/>
    <sheet name="9.4" sheetId="88" r:id="rId39"/>
    <sheet name="10.1" sheetId="89" r:id="rId40"/>
    <sheet name="11.1" sheetId="90" r:id="rId41"/>
    <sheet name="12.1" sheetId="91" r:id="rId42"/>
    <sheet name="13.1" sheetId="100" r:id="rId43"/>
    <sheet name="14.1" sheetId="93" r:id="rId44"/>
    <sheet name="15.1" sheetId="94" r:id="rId45"/>
    <sheet name="15.2" sheetId="95" r:id="rId46"/>
    <sheet name="15.3" sheetId="96" r:id="rId47"/>
    <sheet name="15.4" sheetId="97" r:id="rId48"/>
    <sheet name="15.5" sheetId="98" r:id="rId49"/>
    <sheet name="15.6" sheetId="99" r:id="rId50"/>
    <sheet name="15.7" sheetId="101" r:id="rId51"/>
    <sheet name="15.8" sheetId="102" r:id="rId52"/>
    <sheet name="15.9" sheetId="103" r:id="rId53"/>
    <sheet name="15.10" sheetId="104" r:id="rId54"/>
    <sheet name="15.11" sheetId="105" r:id="rId55"/>
    <sheet name="15.12" sheetId="106" r:id="rId56"/>
    <sheet name="15.13" sheetId="107" r:id="rId57"/>
    <sheet name="15.14" sheetId="108" r:id="rId58"/>
    <sheet name="15.15" sheetId="109" r:id="rId59"/>
    <sheet name="15.16" sheetId="110" r:id="rId60"/>
    <sheet name="15.17" sheetId="111" r:id="rId61"/>
    <sheet name="15.18" sheetId="112" r:id="rId62"/>
    <sheet name="15.19" sheetId="113" r:id="rId63"/>
    <sheet name="15.20" sheetId="114" r:id="rId64"/>
    <sheet name="15.21" sheetId="115" r:id="rId65"/>
    <sheet name="15.22" sheetId="116" r:id="rId66"/>
    <sheet name="16.1" sheetId="117" r:id="rId67"/>
    <sheet name="16.2" sheetId="118" r:id="rId68"/>
    <sheet name="16.3" sheetId="119" r:id="rId69"/>
    <sheet name="16.4" sheetId="120" r:id="rId70"/>
    <sheet name="16.5" sheetId="121" r:id="rId71"/>
    <sheet name="16.6" sheetId="122" r:id="rId72"/>
    <sheet name="16.7" sheetId="123" r:id="rId73"/>
    <sheet name="16.8" sheetId="124" r:id="rId74"/>
    <sheet name="17.1" sheetId="125" r:id="rId75"/>
    <sheet name="18.1" sheetId="126" r:id="rId76"/>
    <sheet name="18.2" sheetId="127" r:id="rId77"/>
    <sheet name="18.3" sheetId="128" r:id="rId78"/>
  </sheets>
  <definedNames>
    <definedName name="_xlnm._FilterDatabase" localSheetId="0" hidden="1">osszesito!$A$1:$G$97</definedName>
    <definedName name="_xlnm.Print_Area" localSheetId="1">'1.1'!$A$1:$B$17</definedName>
    <definedName name="_xlnm.Print_Area" localSheetId="2">'1.2'!$A$1:$B$3</definedName>
    <definedName name="_xlnm.Print_Area" localSheetId="4">'1.4'!$A$1:$B$17</definedName>
    <definedName name="_xlnm.Print_Area" localSheetId="5">'2.1'!$A$1:$B$12</definedName>
    <definedName name="_xlnm.Print_Area" localSheetId="6">'2.2'!$A$1:$B$16</definedName>
    <definedName name="_xlnm.Print_Area" localSheetId="7">'2.3'!$A$1:$B$10</definedName>
    <definedName name="_xlnm.Print_Area" localSheetId="8">'2.4'!$A$1:$B$15</definedName>
    <definedName name="_xlnm.Print_Area" localSheetId="18">'3.10'!$A$1:$B$8</definedName>
    <definedName name="_xlnm.Print_Area" localSheetId="19">'3.11'!$A$1:$B$6</definedName>
    <definedName name="_xlnm.Print_Area" localSheetId="23">'3.15'!$A$1:$B$5</definedName>
    <definedName name="_xlnm.Print_Area" localSheetId="10">'3.2'!$A$1:$B$17</definedName>
    <definedName name="_xlnm.Print_Area" localSheetId="11">'3.3'!$A$1:$B$9</definedName>
    <definedName name="_xlnm.Print_Area" localSheetId="12">'3.4'!$A$1:$B$15</definedName>
    <definedName name="_xlnm.Print_Area" localSheetId="13">'3.5'!$A$1:$B$15</definedName>
    <definedName name="_xlnm.Print_Area" localSheetId="14">'3.6'!$A$1:$B$12</definedName>
    <definedName name="_xlnm.Print_Area" localSheetId="15">'3.7'!$A$1:$B$13</definedName>
    <definedName name="_xlnm.Print_Area" localSheetId="16">'3.8'!$A$1:$B$7</definedName>
    <definedName name="_xlnm.Print_Area" localSheetId="17">'3.9'!$A$1:$B$6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28" l="1"/>
  <c r="B2" i="128"/>
  <c r="B3" i="127"/>
  <c r="B2" i="127"/>
  <c r="B3" i="126"/>
  <c r="B2" i="126"/>
  <c r="B3" i="125"/>
  <c r="B2" i="125"/>
  <c r="B3" i="124"/>
  <c r="B2" i="124"/>
  <c r="B3" i="123"/>
  <c r="B2" i="123"/>
  <c r="B3" i="122"/>
  <c r="B2" i="122"/>
  <c r="B3" i="121"/>
  <c r="B2" i="121"/>
  <c r="B3" i="120"/>
  <c r="B2" i="120"/>
  <c r="B2" i="119"/>
  <c r="B2" i="118"/>
  <c r="B3" i="117"/>
  <c r="B2" i="117"/>
  <c r="B3" i="116"/>
  <c r="B2" i="116"/>
  <c r="B3" i="115"/>
  <c r="B2" i="115"/>
  <c r="B3" i="114"/>
  <c r="B2" i="114"/>
  <c r="B3" i="113"/>
  <c r="B2" i="113"/>
  <c r="B3" i="112"/>
  <c r="B2" i="112"/>
  <c r="B3" i="111"/>
  <c r="B2" i="111"/>
  <c r="B3" i="110"/>
  <c r="B2" i="110"/>
  <c r="B3" i="109"/>
  <c r="B2" i="109"/>
  <c r="B3" i="108"/>
  <c r="B2" i="108"/>
  <c r="B3" i="107"/>
  <c r="B2" i="107"/>
  <c r="B3" i="106"/>
  <c r="B2" i="106"/>
  <c r="B3" i="105"/>
  <c r="B2" i="105"/>
  <c r="B3" i="104"/>
  <c r="B2" i="104"/>
  <c r="B3" i="103"/>
  <c r="B2" i="103"/>
  <c r="B3" i="102"/>
  <c r="B2" i="102"/>
  <c r="B3" i="101"/>
  <c r="B2" i="101"/>
  <c r="B3" i="99"/>
  <c r="B2" i="99"/>
  <c r="B3" i="98"/>
  <c r="B2" i="98"/>
  <c r="B3" i="100"/>
  <c r="G96" i="1"/>
  <c r="G95" i="1"/>
  <c r="G94" i="1"/>
  <c r="G92" i="1"/>
  <c r="G90" i="1"/>
  <c r="G89" i="1"/>
  <c r="G88" i="1"/>
  <c r="G87" i="1"/>
  <c r="G86" i="1"/>
  <c r="G85" i="1"/>
  <c r="G84" i="1"/>
  <c r="G83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3" i="1"/>
  <c r="G4" i="1"/>
  <c r="G5" i="1"/>
  <c r="G6" i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2" i="1"/>
  <c r="G33" i="1"/>
  <c r="G35" i="1"/>
  <c r="G37" i="1"/>
  <c r="G38" i="1"/>
  <c r="G40" i="1"/>
  <c r="G41" i="1"/>
  <c r="G42" i="1"/>
  <c r="G43" i="1"/>
  <c r="G45" i="1"/>
  <c r="G46" i="1"/>
  <c r="G47" i="1"/>
  <c r="G48" i="1"/>
  <c r="G50" i="1"/>
  <c r="G52" i="1"/>
  <c r="G54" i="1"/>
  <c r="G56" i="1"/>
  <c r="G58" i="1"/>
  <c r="G97" i="1"/>
  <c r="B3" i="97"/>
  <c r="B2" i="97"/>
  <c r="B3" i="96"/>
  <c r="B2" i="96"/>
  <c r="B3" i="95"/>
  <c r="B2" i="95"/>
  <c r="B3" i="94"/>
  <c r="B2" i="94"/>
  <c r="B3" i="93"/>
  <c r="B2" i="93"/>
  <c r="B3" i="91"/>
  <c r="B2" i="91"/>
  <c r="B3" i="90"/>
  <c r="B2" i="90"/>
  <c r="B3" i="89"/>
  <c r="B2" i="89"/>
  <c r="B3" i="88"/>
  <c r="B2" i="88"/>
  <c r="B3" i="87"/>
  <c r="B2" i="87"/>
  <c r="B3" i="86"/>
  <c r="B2" i="86"/>
  <c r="B3" i="85"/>
  <c r="B2" i="85"/>
  <c r="B3" i="84"/>
  <c r="B2" i="84"/>
  <c r="B3" i="83"/>
  <c r="B2" i="83"/>
  <c r="B3" i="82"/>
  <c r="B2" i="82"/>
  <c r="B3" i="81"/>
  <c r="B2" i="81"/>
  <c r="B3" i="80"/>
  <c r="B2" i="80"/>
  <c r="B3" i="79"/>
  <c r="B2" i="79"/>
  <c r="B3" i="78"/>
  <c r="B2" i="78"/>
  <c r="B3" i="77"/>
  <c r="B2" i="77"/>
  <c r="B3" i="76"/>
  <c r="B2" i="76"/>
  <c r="B3" i="75"/>
  <c r="B2" i="75"/>
  <c r="B3" i="74"/>
  <c r="B2" i="74"/>
  <c r="B2" i="48"/>
  <c r="B3" i="56"/>
  <c r="B2" i="56"/>
  <c r="B3" i="55"/>
  <c r="B2" i="55"/>
  <c r="B3" i="54"/>
  <c r="B2" i="54"/>
  <c r="B3" i="53"/>
  <c r="B2" i="53"/>
  <c r="B3" i="52"/>
  <c r="B2" i="52"/>
  <c r="B3" i="51"/>
  <c r="B2" i="51"/>
  <c r="B3" i="50"/>
  <c r="B2" i="50"/>
  <c r="B3" i="49"/>
  <c r="B2" i="49"/>
  <c r="B1" i="49"/>
  <c r="B3" i="48"/>
  <c r="B3" i="47"/>
  <c r="B2" i="47"/>
  <c r="B3" i="46"/>
  <c r="B2" i="46"/>
  <c r="B3" i="45"/>
  <c r="B2" i="45"/>
  <c r="B3" i="44"/>
  <c r="B2" i="44"/>
  <c r="B1" i="43"/>
  <c r="B2" i="43"/>
  <c r="B3" i="43"/>
  <c r="B2" i="11"/>
  <c r="B1" i="11"/>
  <c r="B3" i="11"/>
  <c r="B3" i="10"/>
  <c r="B2" i="10"/>
  <c r="B1" i="10"/>
  <c r="B3" i="9"/>
  <c r="B2" i="9"/>
  <c r="B1" i="9"/>
  <c r="B3" i="8"/>
  <c r="B2" i="8"/>
  <c r="B1" i="8"/>
  <c r="B3" i="7"/>
  <c r="B2" i="7"/>
  <c r="B1" i="7"/>
  <c r="B3" i="6"/>
  <c r="B2" i="6"/>
  <c r="B1" i="6"/>
  <c r="B3" i="5"/>
  <c r="B2" i="5"/>
  <c r="B1" i="5"/>
  <c r="B3" i="4"/>
  <c r="B2" i="4"/>
  <c r="B1" i="4"/>
  <c r="B1" i="2"/>
  <c r="B3" i="2"/>
  <c r="B2" i="2"/>
</calcChain>
</file>

<file path=xl/sharedStrings.xml><?xml version="1.0" encoding="utf-8"?>
<sst xmlns="http://schemas.openxmlformats.org/spreadsheetml/2006/main" count="1181" uniqueCount="340">
  <si>
    <t>#</t>
  </si>
  <si>
    <t>Megnevezés</t>
  </si>
  <si>
    <t>Mennyiség</t>
  </si>
  <si>
    <t>Összes darabszám</t>
  </si>
  <si>
    <t>Minimum műszaki előírás</t>
  </si>
  <si>
    <t>Tétel</t>
  </si>
  <si>
    <t>1.1</t>
  </si>
  <si>
    <t>1.2</t>
  </si>
  <si>
    <t>1.3</t>
  </si>
  <si>
    <t>1.4</t>
  </si>
  <si>
    <t>Referencia szint</t>
  </si>
  <si>
    <t>Megajánlott berendezés paraméterei</t>
  </si>
  <si>
    <t>Nettó egységár</t>
  </si>
  <si>
    <t>Nettó tételár</t>
  </si>
  <si>
    <t>1.42</t>
  </si>
  <si>
    <t>M.E.</t>
  </si>
  <si>
    <t>db</t>
  </si>
  <si>
    <t>klt</t>
  </si>
  <si>
    <t>CHS-MCF-Leopard</t>
  </si>
  <si>
    <t>min 4db 1.1 tétel szállítására alkalmas</t>
  </si>
  <si>
    <t>4db Kerékkel ellátott, fémből készült szállítókocsi az 1.1 tételhez</t>
  </si>
  <si>
    <t>Négy kerékkel ellátott</t>
  </si>
  <si>
    <t>Aluminium profilozott élek</t>
  </si>
  <si>
    <t>Sarokvédővel ellátott sarkok</t>
  </si>
  <si>
    <t>Négy pillangózár</t>
  </si>
  <si>
    <t>min négy kihajtható fogantyúval ellátva</t>
  </si>
  <si>
    <t>Soundcraft VI7000</t>
  </si>
  <si>
    <t>Adam Audio A7X</t>
  </si>
  <si>
    <t>Erős áramú kábelkészlet az 1.1 - 1.11 tételek telepítéséhez</t>
  </si>
  <si>
    <t>16A CEE 4P csatlakozóval</t>
  </si>
  <si>
    <t>erősáramú szerelt kábel</t>
  </si>
  <si>
    <t>Ajánlati ár:</t>
  </si>
  <si>
    <t>"Nem" válasz esetén a megajánlott termék gyártója</t>
  </si>
  <si>
    <t>"Nem" válasz esetén a megajánlott termék típusa</t>
  </si>
  <si>
    <t>"Nem" válasz esetén a megajánlott berendezés paraméterei</t>
  </si>
  <si>
    <r>
      <t xml:space="preserve">Ajánlattevő megajánlása azonos a "Referencia szint" soron megjelölt termékkel? (Igen/Nem)
</t>
    </r>
    <r>
      <rPr>
        <b/>
        <sz val="10"/>
        <color rgb="FFFF0000"/>
        <rFont val="Calibri"/>
        <family val="2"/>
        <charset val="238"/>
        <scheme val="minor"/>
      </rPr>
      <t xml:space="preserve">"Nem" válasz esetén az alábbi </t>
    </r>
    <r>
      <rPr>
        <b/>
        <sz val="10"/>
        <color theme="4"/>
        <rFont val="Calibri"/>
        <family val="2"/>
        <charset val="238"/>
        <scheme val="minor"/>
      </rPr>
      <t>"kék"</t>
    </r>
    <r>
      <rPr>
        <b/>
        <sz val="10"/>
        <color rgb="FFFF0000"/>
        <rFont val="Calibri"/>
        <family val="2"/>
        <charset val="238"/>
        <scheme val="minor"/>
      </rPr>
      <t xml:space="preserve"> színnel jelölt adatcellák kitöltése kötelező!</t>
    </r>
  </si>
  <si>
    <t>Nem</t>
  </si>
  <si>
    <t>1. MOZGÓ TECHNOLÓGIAI HIDAK</t>
  </si>
  <si>
    <t xml:space="preserve">Mozgó technológiai hidak kábelvezetése </t>
  </si>
  <si>
    <t>15 méteres YSLY 18 x 1,5 kábel</t>
  </si>
  <si>
    <t>15 méteres DMX kábel</t>
  </si>
  <si>
    <t>15 méteres erősáramú kábel 1x4mm2</t>
  </si>
  <si>
    <t>2. HORIZONT FÜGGÖNY</t>
  </si>
  <si>
    <t>2.1</t>
  </si>
  <si>
    <t>Függöny  12 x 7 m, 80% raffolás</t>
  </si>
  <si>
    <t>2.2</t>
  </si>
  <si>
    <t>Függöny pálya  12 m</t>
  </si>
  <si>
    <t>2.3</t>
  </si>
  <si>
    <t>Függesztő C kampó</t>
  </si>
  <si>
    <t>2.4</t>
  </si>
  <si>
    <t>2 kerekes függöny kocsi</t>
  </si>
  <si>
    <t>3. LÁNCOS EMELŐK</t>
  </si>
  <si>
    <t xml:space="preserve">Láncos emelő 250 kg teherbírással </t>
  </si>
  <si>
    <t>Láncos emelő 500 kg teherbírással</t>
  </si>
  <si>
    <t>15m lánc/láncos emelő</t>
  </si>
  <si>
    <t>Láncos emelő tároló konténer</t>
  </si>
  <si>
    <t>Motorvezérlő 4 motorhoz</t>
  </si>
  <si>
    <t>Motorvezérlő 8 motorhoz</t>
  </si>
  <si>
    <t>Rádiós távvezérlő motorokhoz</t>
  </si>
  <si>
    <t>Szerelt motorkábel 5m (CEE 4p 16A)</t>
  </si>
  <si>
    <t>Szerelt motorkábel 10m (CEE 4p 16A)</t>
  </si>
  <si>
    <t>Szerelt motorkábel 15m (CEE 4p 16A)</t>
  </si>
  <si>
    <t>Szerelt motorkábel 20m (CEE 4p 16A)</t>
  </si>
  <si>
    <t>Szerelt motokábel 30m (CEE 4p 16A)</t>
  </si>
  <si>
    <t>Szerelt Harting-Harting csoportkábel 20m</t>
  </si>
  <si>
    <t>Szerelt Harting-Harting csoportkábel 30m</t>
  </si>
  <si>
    <t>Harting kifejtő (6 x CEE 4P 16A)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</si>
  <si>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</si>
  <si>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</si>
  <si>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</si>
  <si>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</si>
  <si>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</si>
  <si>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</si>
  <si>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</si>
  <si>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</si>
  <si>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</si>
  <si>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</si>
  <si>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</si>
  <si>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</si>
  <si>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</si>
  <si>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</si>
  <si>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</si>
  <si>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4. PROSZCÉNIUMNYÍLÁS SZŰKÍTŐ</t>
  </si>
  <si>
    <t>Fém szerkezet</t>
  </si>
  <si>
    <t>Háló burkolat</t>
  </si>
  <si>
    <t>4.1</t>
  </si>
  <si>
    <t>4.2</t>
  </si>
  <si>
    <t>5. FŐSZÍNPADI OLDALTAKARÁSOK</t>
  </si>
  <si>
    <t>Forgatható felső rögzítés</t>
  </si>
  <si>
    <t>Háló  7 x 1.8 m</t>
  </si>
  <si>
    <t>5.1</t>
  </si>
  <si>
    <t>5.2</t>
  </si>
  <si>
    <t>6. HÁTTÉR VETÍTÉS</t>
  </si>
  <si>
    <t>Háló 10 x 5 m</t>
  </si>
  <si>
    <t>6.1</t>
  </si>
  <si>
    <t>7. TAKARÓ FALAK</t>
  </si>
  <si>
    <t>Takaró falak vázszerkezete</t>
  </si>
  <si>
    <t>Takaró falak burkolata</t>
  </si>
  <si>
    <t>7.1</t>
  </si>
  <si>
    <t>7.2</t>
  </si>
  <si>
    <t>8. DÍSZLET TÁMASZOK</t>
  </si>
  <si>
    <t>2 m támasz</t>
  </si>
  <si>
    <t>3 m támasz</t>
  </si>
  <si>
    <t>4 m támasz</t>
  </si>
  <si>
    <t>5 m támasz</t>
  </si>
  <si>
    <t>8.1</t>
  </si>
  <si>
    <t>8.2</t>
  </si>
  <si>
    <t>8.3</t>
  </si>
  <si>
    <t>8.4</t>
  </si>
  <si>
    <t>9. LÉPCSŐ</t>
  </si>
  <si>
    <t>2 fokos lépcső</t>
  </si>
  <si>
    <t>3 fokos lépcső</t>
  </si>
  <si>
    <t>4 fokos lépcső</t>
  </si>
  <si>
    <t>5 fokos lépcső</t>
  </si>
  <si>
    <t>9.1</t>
  </si>
  <si>
    <t>9.3</t>
  </si>
  <si>
    <t>9.4</t>
  </si>
  <si>
    <t>10. LÉTRA</t>
  </si>
  <si>
    <t>10.1</t>
  </si>
  <si>
    <t>20 fokos alumínium létra</t>
  </si>
  <si>
    <t>11. SZEMÉLYI EMELŐ</t>
  </si>
  <si>
    <t>Személyi emelő</t>
  </si>
  <si>
    <t>12. RAKLAP MOZGATÓ</t>
  </si>
  <si>
    <t>Raklap mozgató 2000 kg teherbírású</t>
  </si>
  <si>
    <t>11.1</t>
  </si>
  <si>
    <t>12.1</t>
  </si>
  <si>
    <t>13. EMELŐ ASZTAL</t>
  </si>
  <si>
    <t>13.1</t>
  </si>
  <si>
    <t>Emelő asztal</t>
  </si>
  <si>
    <t>14. DÍSZLETSZÁLLÍTÓ KOCSI</t>
  </si>
  <si>
    <t>Díszletszállító kocsi</t>
  </si>
  <si>
    <t>14.1</t>
  </si>
  <si>
    <t>15. TRUSS, ALUMÍNIUM RÁCSOS TARTÓK</t>
  </si>
  <si>
    <t>dupla,forgó rögzítő bilincs. Terhelhetősége: 500kg</t>
  </si>
  <si>
    <t>rögzítő bilincs Terhelhetősége: 250kg</t>
  </si>
  <si>
    <t>rögzítő bilincs Terhelhetősége: 100kg.</t>
  </si>
  <si>
    <t>100,0 x 39,0 x 39,0 cm QUATRO FEKETE</t>
  </si>
  <si>
    <t>200,0 x 39,0 x 39,0 cm QUATRO FEKETE</t>
  </si>
  <si>
    <t>300,0 x 39,0 x 39,0 cm QUATRO FEKETE</t>
  </si>
  <si>
    <t>sarokelem  39,0 x 39,0 cm QUATRO FEKETE</t>
  </si>
  <si>
    <t>3 oldalas  sarokelem 39,0 x 39,0 cm QUATRO FEKETE</t>
  </si>
  <si>
    <t>T elem 39,0 x 39,0 cm QUATRO FEKETE</t>
  </si>
  <si>
    <t>Book változtatható sarokelem 39,0 x 39,0 cm QUATRO FEKETE</t>
  </si>
  <si>
    <t>Végtelenített emelőhurok, 2t, 0,5m</t>
  </si>
  <si>
    <t>Végtelenített emelőhurok, 2t, 1m</t>
  </si>
  <si>
    <t xml:space="preserve"> Végtelenített emelőhurok, 2t, 2m</t>
  </si>
  <si>
    <t>Sekli 3,2t</t>
  </si>
  <si>
    <t>Biztonsági sodrony karabínerrel, 150 cm</t>
  </si>
  <si>
    <t>Sodronykötél kötélszívvel, 1t teherbírás, d=10mm, 2m</t>
  </si>
  <si>
    <t>Sodronykötél kötélszívvel, 1t teherbírás, d=10mm, 5m</t>
  </si>
  <si>
    <t>Sodronykötél kötélszívvel, 1t teherbírás, d=10mm, 10m</t>
  </si>
  <si>
    <t>kábeltaposó</t>
  </si>
  <si>
    <t>statív</t>
  </si>
  <si>
    <t>Traverz alkatrész tároló doboz</t>
  </si>
  <si>
    <t xml:space="preserve"> hídtartó adapter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</si>
  <si>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</si>
  <si>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</si>
  <si>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</si>
  <si>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</si>
  <si>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</si>
  <si>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</si>
  <si>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</si>
  <si>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</si>
  <si>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</si>
  <si>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</si>
  <si>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</si>
  <si>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</si>
  <si>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</si>
  <si>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</si>
  <si>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</si>
  <si>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</si>
  <si>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</si>
  <si>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</si>
  <si>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</si>
  <si>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</si>
  <si>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</si>
  <si>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</si>
  <si>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16. MOBIL SZÍNPAD</t>
  </si>
  <si>
    <t>Kültéri mobil színpad 200 x 100 cm</t>
  </si>
  <si>
    <t>Teleszkópos lábkészlet  60-100 cm</t>
  </si>
  <si>
    <t>Teleszkópos lábkészlet  80-140 cm</t>
  </si>
  <si>
    <t>Lábösszekötő négyes</t>
  </si>
  <si>
    <t>Lábösszekötő kettes</t>
  </si>
  <si>
    <t>Színpad lakat</t>
  </si>
  <si>
    <t>Bitonsági korlátelem 1 m</t>
  </si>
  <si>
    <t>Mobil színpad lépcső modul</t>
  </si>
  <si>
    <t>16.1</t>
  </si>
  <si>
    <t>16.2</t>
  </si>
  <si>
    <t>16.3</t>
  </si>
  <si>
    <t>16.4</t>
  </si>
  <si>
    <t>16.5</t>
  </si>
  <si>
    <t>16.6</t>
  </si>
  <si>
    <t>16.7</t>
  </si>
  <si>
    <t>16.8</t>
  </si>
  <si>
    <t>17. ÜGYELŐI PULT</t>
  </si>
  <si>
    <t>17.1</t>
  </si>
  <si>
    <t>Zárható rack jellegű szekrény</t>
  </si>
  <si>
    <t>18. MOBIL SZÍNPADI PADLÓ</t>
  </si>
  <si>
    <t>Mobil színpad padló elem</t>
  </si>
  <si>
    <t>Rozsdamentes menetes persely</t>
  </si>
  <si>
    <t>Rozsdamentes központosítő elem</t>
  </si>
  <si>
    <t>18.1</t>
  </si>
  <si>
    <t>18.2</t>
  </si>
  <si>
    <t>18.3</t>
  </si>
  <si>
    <t>klt.</t>
  </si>
  <si>
    <t>e-spool – csúszógyűrű nélküli kábeldob</t>
  </si>
  <si>
    <t>Igus  SPHD1.700.7000.03.L.0</t>
  </si>
  <si>
    <t>Sebesség  max 1m/s</t>
  </si>
  <si>
    <t>Gyorsulás max 2m/s2</t>
  </si>
  <si>
    <t>Keresztirányú sebesség max 1m/s</t>
  </si>
  <si>
    <t>Oldalirányú gyorsulás  max 1m/s2 radiális</t>
  </si>
  <si>
    <t>Oldalirányú gyorsulás  max 0.25m/s2 axiális</t>
  </si>
  <si>
    <r>
      <t>Igus CF300.UL.40.01.D</t>
    </r>
    <r>
      <rPr>
        <sz val="8"/>
        <color rgb="FF222222"/>
        <rFont val="Arial"/>
        <family val="2"/>
        <charset val="238"/>
      </rPr>
      <t> </t>
    </r>
  </si>
  <si>
    <t>Min. Hajlítási sugár, e-lánc® 48,8 mm</t>
  </si>
  <si>
    <t>Hőmérséklet, rugalmas -45 ° C és +90 ° C között (a DIN EN 60811-504 szabvány szerint)</t>
  </si>
  <si>
    <t>PVC Külső köpeny</t>
  </si>
  <si>
    <t>Olajálló</t>
  </si>
  <si>
    <t>égésgátló</t>
  </si>
  <si>
    <t xml:space="preserve">Gerriets </t>
  </si>
  <si>
    <t>Gerriets  Bühnenmolton, 300g/m2</t>
  </si>
  <si>
    <t>Méret: 12 x 7 m</t>
  </si>
  <si>
    <t>Raffolás: 80%</t>
  </si>
  <si>
    <t>B1</t>
  </si>
  <si>
    <t xml:space="preserve"> Tűzvédelmi besorolás: B1</t>
  </si>
  <si>
    <t>Anyagában lángmentesített</t>
  </si>
  <si>
    <t xml:space="preserve">Gerriets Trumph 95 </t>
  </si>
  <si>
    <t>Súly 900gr/m</t>
  </si>
  <si>
    <t>Méret: 35 x 40 mm</t>
  </si>
  <si>
    <t>Szálhossz: 6.000 mm</t>
  </si>
  <si>
    <t>Terhelhetőség megoszló terhelés esetén 40 kg/m</t>
  </si>
  <si>
    <t>Gerriets</t>
  </si>
  <si>
    <t>D=48 mm csőhöz</t>
  </si>
  <si>
    <t>Kiajánlott síntípushoz gyárilag illesztett</t>
  </si>
  <si>
    <t>Gerriets Trumph 95</t>
  </si>
  <si>
    <t>Movecat Upplus 250-4-HE-0 DC</t>
  </si>
  <si>
    <t>Emelési sebesség 4m/min</t>
  </si>
  <si>
    <t>Motor: 0,37 Kw/S30</t>
  </si>
  <si>
    <t>Lánc: 5,2 x 15 mm</t>
  </si>
  <si>
    <t>Besorolás D8</t>
  </si>
  <si>
    <t>MOVECAT PLUSlite 500-4-HE-0</t>
  </si>
  <si>
    <t>Lánc: 7x22 mm</t>
  </si>
  <si>
    <t>Besorolás: D8</t>
  </si>
  <si>
    <t>MOVECAT</t>
  </si>
  <si>
    <t>Láncos emelőhöz specifikált lánc</t>
  </si>
  <si>
    <t>Kiajánlott láncos emelőkhöz specifikált belső kialakítás</t>
  </si>
  <si>
    <t>MOVECAT MPC 4ED8</t>
  </si>
  <si>
    <t>Minősítés: D8</t>
  </si>
  <si>
    <t>4 motor vezérlésére</t>
  </si>
  <si>
    <t>Csak a láncos emelő gyártójának specifikált terméke elfogadható</t>
  </si>
  <si>
    <t>8 motor vezérlésére</t>
  </si>
  <si>
    <t>MOVECAT MPC  8ED8</t>
  </si>
  <si>
    <t>MOVECAT MRC 12ED8-RF-T</t>
  </si>
  <si>
    <t>12 csatornás vezérlés</t>
  </si>
  <si>
    <t>BGV D8</t>
  </si>
  <si>
    <t>Vészstop fizikai gomb</t>
  </si>
  <si>
    <t>Vevőegység  MOVECAT MPC  8ED8 és  MOVECAT MPC 4ED8 vezérlőkhöz</t>
  </si>
  <si>
    <t>Erősáramú kábel</t>
  </si>
  <si>
    <t>Harting: 6 x CEE 4P</t>
  </si>
  <si>
    <r>
      <t>A szerkezet moduláris felépítés</t>
    </r>
    <r>
      <rPr>
        <sz val="11"/>
        <color theme="1"/>
        <rFont val="Cambria"/>
        <family val="1"/>
        <charset val="238"/>
      </rPr>
      <t>ű</t>
    </r>
    <r>
      <rPr>
        <sz val="11"/>
        <color theme="1"/>
        <rFont val="Times New Roman"/>
        <family val="1"/>
        <charset val="238"/>
      </rPr>
      <t>. Az elemek egymáshoz rögzíthet</t>
    </r>
    <r>
      <rPr>
        <sz val="11"/>
        <color theme="1"/>
        <rFont val="Cambria"/>
        <family val="1"/>
        <charset val="238"/>
      </rPr>
      <t>ő</t>
    </r>
    <r>
      <rPr>
        <sz val="11"/>
        <color theme="1"/>
        <rFont val="Times New Roman"/>
        <family val="1"/>
        <charset val="238"/>
      </rPr>
      <t xml:space="preserve">k csavarkötésen  keresztül. </t>
    </r>
  </si>
  <si>
    <t>200 cm széles</t>
  </si>
  <si>
    <t xml:space="preserve"> Stagemesh,  200 gr / m², (B1) </t>
  </si>
  <si>
    <t>Fekete</t>
  </si>
  <si>
    <t>1.8 m hossz</t>
  </si>
  <si>
    <t>Középen forgatható felfüggesztés</t>
  </si>
  <si>
    <t>D=48 mm cső</t>
  </si>
  <si>
    <t xml:space="preserve">Stagemesh,  200 gr / m², (B1) </t>
  </si>
  <si>
    <t xml:space="preserve">HDPE (200 gr / m²). </t>
  </si>
  <si>
    <t>Háló</t>
  </si>
  <si>
    <r>
      <t>Leveg</t>
    </r>
    <r>
      <rPr>
        <sz val="11"/>
        <color theme="1"/>
        <rFont val="Cambria"/>
        <family val="1"/>
        <charset val="238"/>
      </rPr>
      <t xml:space="preserve">ő </t>
    </r>
    <r>
      <rPr>
        <sz val="11"/>
        <color theme="1"/>
        <rFont val="Times New Roman"/>
        <family val="1"/>
        <charset val="238"/>
      </rPr>
      <t>átereszt</t>
    </r>
    <r>
      <rPr>
        <sz val="11"/>
        <color theme="1"/>
        <rFont val="Cambria"/>
        <family val="1"/>
        <charset val="238"/>
      </rPr>
      <t xml:space="preserve">ő </t>
    </r>
    <r>
      <rPr>
        <sz val="11"/>
        <color theme="1"/>
        <rFont val="Times New Roman"/>
        <family val="1"/>
        <charset val="238"/>
      </rPr>
      <t>képesség minimum: 22 %</t>
    </r>
  </si>
  <si>
    <t>40 x 40 mm festett zártszelvény</t>
  </si>
  <si>
    <t>Külső léc burkolat</t>
  </si>
  <si>
    <t>Méret:1.5 x 5 m</t>
  </si>
  <si>
    <t>Méret: 1.5 x 5 m</t>
  </si>
  <si>
    <t>20 x 40 zártszelvény</t>
  </si>
  <si>
    <t>Kültéri csúszásmentes rétegelt lemez</t>
  </si>
  <si>
    <t>120 cm szélesség</t>
  </si>
  <si>
    <t>20 cm fellépő magasság</t>
  </si>
  <si>
    <t>9.2</t>
  </si>
  <si>
    <t>Minősített termék</t>
  </si>
  <si>
    <t>Krause</t>
  </si>
  <si>
    <t>emelési magasság: 7 m</t>
  </si>
  <si>
    <t>Szállított személy: 1 fő</t>
  </si>
  <si>
    <t>tolható</t>
  </si>
  <si>
    <t>gumikerekes</t>
  </si>
  <si>
    <t>Genie AWP-25S </t>
  </si>
  <si>
    <t>Teherbírás:  2000 Kg</t>
  </si>
  <si>
    <t>REMA HSD fix hidraulikus ollós emelőasztal</t>
  </si>
  <si>
    <t>Teherbírás:  4000 Kg</t>
  </si>
  <si>
    <t>Emelő magasság:2050 mm</t>
  </si>
  <si>
    <t>Platform méret: 1700 x 1200 mm</t>
  </si>
  <si>
    <t>Méret: 200 x 100 cm</t>
  </si>
  <si>
    <t>Teherbírás: 1.000 kg</t>
  </si>
  <si>
    <t>2 fix +2 fákezhető forgózsámolyos kerés</t>
  </si>
  <si>
    <t>Hosszú oldalon kiemelhető oldalelemek</t>
  </si>
  <si>
    <t>Festett zártszelvény szerkezet</t>
  </si>
  <si>
    <t xml:space="preserve"> rétegelt lemez alaplemez</t>
  </si>
  <si>
    <t>fekete</t>
  </si>
  <si>
    <t>terhelhetőség: 500 kg</t>
  </si>
  <si>
    <t>terhelhetősége: 250 kg</t>
  </si>
  <si>
    <t>terhelhetősége: 100 kg</t>
  </si>
  <si>
    <t xml:space="preserve">Milos QTL </t>
  </si>
  <si>
    <t>teherbírás: 2t</t>
  </si>
  <si>
    <t>hossz: 0.5 m</t>
  </si>
  <si>
    <t>hossz: 1 m</t>
  </si>
  <si>
    <t>hossz: 2 m</t>
  </si>
  <si>
    <t>teherbírás: 3.2t</t>
  </si>
  <si>
    <t>minősített termék</t>
  </si>
  <si>
    <t>hossz: 150 cm</t>
  </si>
  <si>
    <t>teherbírás 1t</t>
  </si>
  <si>
    <t>Átmérő D=10 mm</t>
  </si>
  <si>
    <t>hossz 2 m</t>
  </si>
  <si>
    <t>hossz 5 m</t>
  </si>
  <si>
    <t>hossz 10 m</t>
  </si>
  <si>
    <t xml:space="preserve"> Protruss CC365P kábeltaposó</t>
  </si>
  <si>
    <t xml:space="preserve">900 x 500 x 70 mm 3 járatu egymáshoz rögzíthetők,újrahasznosított gumi, a fedél PE zsanéros, csúszásmentes </t>
  </si>
  <si>
    <t>BST017.1U statív</t>
  </si>
  <si>
    <t>lépcsőnjáró láb, kombinált fej, 20kg terhelhetőség, csappal (d28)Max. magasság:315 cm</t>
  </si>
  <si>
    <t xml:space="preserve"> Doughty T55785 hídtartó adapter</t>
  </si>
  <si>
    <t xml:space="preserve">  Bühnenbau Schnakenberg GmbH &amp; Co. KG Nivoflex</t>
  </si>
  <si>
    <t>Színpad mérete: 2000 mm x 1000 mm</t>
  </si>
  <si>
    <t>Teherbírása:  750 Kg / m²</t>
  </si>
  <si>
    <r>
      <t>Min</t>
    </r>
    <r>
      <rPr>
        <sz val="11"/>
        <color theme="1"/>
        <rFont val="Cambria"/>
        <family val="1"/>
        <charset val="238"/>
      </rPr>
      <t>ő</t>
    </r>
    <r>
      <rPr>
        <sz val="11"/>
        <color theme="1"/>
        <rFont val="Times New Roman"/>
        <family val="1"/>
        <charset val="238"/>
      </rPr>
      <t>sített DIN 15921 szerint 1,65-ös biztonsági tényez</t>
    </r>
    <r>
      <rPr>
        <sz val="11"/>
        <color theme="1"/>
        <rFont val="Cambria"/>
        <family val="1"/>
        <charset val="238"/>
      </rPr>
      <t>ő</t>
    </r>
    <r>
      <rPr>
        <sz val="11"/>
        <color theme="1"/>
        <rFont val="Times New Roman"/>
        <family val="1"/>
        <charset val="238"/>
      </rPr>
      <t>vel</t>
    </r>
  </si>
  <si>
    <t>Kültéri</t>
  </si>
  <si>
    <t>60 klt.</t>
  </si>
  <si>
    <t xml:space="preserve">Megajánlott mobil színpadhoz specifikált </t>
  </si>
  <si>
    <t>140 cm magasság</t>
  </si>
  <si>
    <t>Kétoldalt korlát</t>
  </si>
  <si>
    <t>Meglévő pult beépítése</t>
  </si>
  <si>
    <t>Mobil</t>
  </si>
  <si>
    <t>4 kerék</t>
  </si>
  <si>
    <t>zárható</t>
  </si>
  <si>
    <t>műszaki leírásnak megfelelő műszaki tartalommal. Párnafa: gyalult stafni gombamentesítéssel és B1 impregnálással</t>
  </si>
  <si>
    <t>A menetes perselyek helyszíni rögzítése, a pozíciók kimérésével, betonfúrással, ragasztva</t>
  </si>
  <si>
    <t>Műanyag menetes dugók, a menetes perselyek takarásához (a színpad szétszerelése esetén a szennyeződések bejutása ellen)</t>
  </si>
  <si>
    <t>600 db</t>
  </si>
  <si>
    <t xml:space="preserve"> rozsdamentes  központosító elem egyedi gyártás</t>
  </si>
  <si>
    <t xml:space="preserve"> rozsdamentes menetes perselyek egyedi gyártás</t>
  </si>
  <si>
    <t xml:space="preserve">Felső réteg:két réteg, álló évgyűrűs, hossz-toldott, nút-féderes, csomómentes borovi fenyő, gombamentesítéssel és B1 impregnálással, 2 réteg skolatex festéssel Elem méret: 200 x 200 cm. </t>
  </si>
  <si>
    <t>A megajánlott berendezés paraméterei</t>
  </si>
  <si>
    <r>
      <t xml:space="preserve">Eljárást megindító felhívás </t>
    </r>
    <r>
      <rPr>
        <b/>
        <sz val="10"/>
        <color theme="1"/>
        <rFont val="Calibri"/>
        <family val="2"/>
        <charset val="238"/>
        <scheme val="minor"/>
      </rPr>
      <t>III.1.3) M2 pontja</t>
    </r>
    <r>
      <rPr>
        <sz val="10"/>
        <color theme="1"/>
        <rFont val="Calibri"/>
        <family val="2"/>
        <charset val="238"/>
        <scheme val="minor"/>
      </rPr>
      <t xml:space="preserve"> és a </t>
    </r>
    <r>
      <rPr>
        <b/>
        <sz val="10"/>
        <color theme="1"/>
        <rFont val="Calibri"/>
        <family val="2"/>
        <charset val="238"/>
        <scheme val="minor"/>
      </rPr>
      <t>VI.3) 16. pontja</t>
    </r>
    <r>
      <rPr>
        <sz val="10"/>
        <color theme="1"/>
        <rFont val="Calibri"/>
        <family val="2"/>
        <charset val="238"/>
        <scheme val="minor"/>
      </rPr>
      <t xml:space="preserve"> szerinti előírások irányadóak? (IGEN/NEM)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</si>
</sst>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164" formatCode="0&quot; db&quot;"/>
    <numFmt numFmtId="165" formatCode="0&quot; klt&quot;"/>
  </numFmts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Avenir Book"/>
      <family val="2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venir Book"/>
      <family val="2"/>
    </font>
    <font>
      <sz val="11"/>
      <color theme="1"/>
      <name val="Garamond"/>
      <family val="1"/>
    </font>
    <font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rgb="FF222222"/>
      <name val="Arial"/>
      <family val="2"/>
      <charset val="238"/>
    </font>
    <font>
      <sz val="11"/>
      <color rgb="FF363636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sz val="12"/>
      <color rgb="FF1D4C7F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81">
    <xf numFmtId="0" fontId="0" fillId="0" borderId="0" xfId="0"/>
    <xf numFmtId="16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/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49" fontId="0" fillId="0" borderId="1" xfId="0" applyNumberFormat="1" applyBorder="1" applyAlignment="1"/>
    <xf numFmtId="0" fontId="5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0" fontId="11" fillId="0" borderId="3" xfId="0" applyFont="1" applyBorder="1" applyAlignment="1">
      <alignment vertical="center" wrapText="1"/>
    </xf>
    <xf numFmtId="0" fontId="0" fillId="3" borderId="0" xfId="0" applyFont="1" applyFill="1" applyAlignment="1">
      <alignment vertical="center" wrapText="1"/>
    </xf>
    <xf numFmtId="49" fontId="0" fillId="3" borderId="0" xfId="0" applyNumberForma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49" fontId="0" fillId="3" borderId="0" xfId="0" applyNumberFormat="1" applyFont="1" applyFill="1" applyAlignment="1">
      <alignment horizontal="center" vertical="center" wrapText="1"/>
    </xf>
    <xf numFmtId="44" fontId="0" fillId="3" borderId="1" xfId="7" applyFont="1" applyFill="1" applyBorder="1" applyAlignment="1">
      <alignment vertical="center" wrapText="1"/>
    </xf>
    <xf numFmtId="44" fontId="0" fillId="3" borderId="0" xfId="7" applyFont="1" applyFill="1" applyAlignment="1">
      <alignment vertical="center" wrapText="1"/>
    </xf>
    <xf numFmtId="49" fontId="1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44" fontId="1" fillId="4" borderId="0" xfId="7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ont="1" applyFill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164" fontId="2" fillId="7" borderId="1" xfId="0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164" fontId="2" fillId="8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left" vertical="center" wrapText="1"/>
    </xf>
    <xf numFmtId="0" fontId="15" fillId="4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2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left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4" fontId="0" fillId="3" borderId="2" xfId="7" applyFont="1" applyFill="1" applyBorder="1" applyAlignment="1">
      <alignment vertical="center" wrapText="1"/>
    </xf>
    <xf numFmtId="0" fontId="0" fillId="0" borderId="4" xfId="0" applyNumberFormat="1" applyBorder="1" applyAlignment="1">
      <alignment horizontal="left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4" fontId="0" fillId="3" borderId="4" xfId="7" applyFont="1" applyFill="1" applyBorder="1" applyAlignment="1">
      <alignment vertical="center" wrapText="1"/>
    </xf>
    <xf numFmtId="0" fontId="0" fillId="0" borderId="2" xfId="0" applyFont="1" applyBorder="1" applyAlignment="1"/>
    <xf numFmtId="0" fontId="0" fillId="0" borderId="4" xfId="0" applyBorder="1" applyAlignment="1">
      <alignment horizontal="left"/>
    </xf>
    <xf numFmtId="0" fontId="0" fillId="0" borderId="2" xfId="0" applyFont="1" applyFill="1" applyBorder="1" applyAlignment="1"/>
    <xf numFmtId="0" fontId="18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/>
    <xf numFmtId="0" fontId="0" fillId="0" borderId="8" xfId="0" applyFont="1" applyBorder="1" applyAlignment="1">
      <alignment horizontal="left"/>
    </xf>
    <xf numFmtId="0" fontId="5" fillId="3" borderId="8" xfId="0" applyFont="1" applyFill="1" applyBorder="1" applyAlignment="1">
      <alignment horizontal="center" vertical="center" wrapText="1"/>
    </xf>
    <xf numFmtId="44" fontId="0" fillId="3" borderId="8" xfId="7" applyFont="1" applyFill="1" applyBorder="1" applyAlignment="1">
      <alignment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44" fontId="1" fillId="3" borderId="4" xfId="7" applyFont="1" applyFill="1" applyBorder="1" applyAlignment="1">
      <alignment vertical="center" wrapText="1"/>
    </xf>
    <xf numFmtId="0" fontId="0" fillId="0" borderId="8" xfId="0" applyFont="1" applyFill="1" applyBorder="1" applyAlignment="1"/>
    <xf numFmtId="0" fontId="0" fillId="0" borderId="8" xfId="0" applyFont="1" applyBorder="1" applyAlignment="1"/>
    <xf numFmtId="0" fontId="19" fillId="0" borderId="2" xfId="0" applyFont="1" applyBorder="1" applyAlignment="1">
      <alignment horizontal="left" vertical="top" wrapText="1"/>
    </xf>
    <xf numFmtId="0" fontId="19" fillId="0" borderId="2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 vertical="top" wrapText="1"/>
    </xf>
    <xf numFmtId="0" fontId="19" fillId="0" borderId="4" xfId="0" applyNumberFormat="1" applyFont="1" applyBorder="1" applyAlignment="1">
      <alignment horizontal="center"/>
    </xf>
    <xf numFmtId="49" fontId="0" fillId="3" borderId="9" xfId="0" applyNumberFormat="1" applyFill="1" applyBorder="1" applyAlignment="1">
      <alignment horizontal="center" vertical="center" wrapText="1"/>
    </xf>
    <xf numFmtId="44" fontId="0" fillId="3" borderId="10" xfId="7" applyFont="1" applyFill="1" applyBorder="1" applyAlignment="1">
      <alignment vertical="center" wrapText="1"/>
    </xf>
    <xf numFmtId="49" fontId="0" fillId="3" borderId="11" xfId="0" applyNumberFormat="1" applyFill="1" applyBorder="1" applyAlignment="1">
      <alignment horizontal="center" vertical="center" wrapText="1"/>
    </xf>
    <xf numFmtId="44" fontId="0" fillId="3" borderId="12" xfId="7" applyFont="1" applyFill="1" applyBorder="1" applyAlignment="1">
      <alignment vertical="center" wrapText="1"/>
    </xf>
    <xf numFmtId="49" fontId="0" fillId="3" borderId="13" xfId="0" applyNumberFormat="1" applyFill="1" applyBorder="1" applyAlignment="1">
      <alignment horizontal="center" vertical="center" wrapText="1"/>
    </xf>
    <xf numFmtId="44" fontId="0" fillId="3" borderId="14" xfId="7" applyFont="1" applyFill="1" applyBorder="1" applyAlignment="1">
      <alignment vertical="center" wrapText="1"/>
    </xf>
    <xf numFmtId="49" fontId="0" fillId="0" borderId="9" xfId="0" applyNumberFormat="1" applyFont="1" applyBorder="1" applyAlignment="1"/>
    <xf numFmtId="49" fontId="0" fillId="0" borderId="11" xfId="0" applyNumberFormat="1" applyFont="1" applyBorder="1" applyAlignment="1"/>
    <xf numFmtId="49" fontId="0" fillId="0" borderId="13" xfId="0" applyNumberFormat="1" applyBorder="1" applyAlignment="1"/>
    <xf numFmtId="49" fontId="0" fillId="0" borderId="9" xfId="0" applyNumberFormat="1" applyFont="1" applyBorder="1" applyAlignment="1">
      <alignment horizontal="left"/>
    </xf>
    <xf numFmtId="49" fontId="0" fillId="0" borderId="11" xfId="0" applyNumberFormat="1" applyFont="1" applyBorder="1" applyAlignment="1">
      <alignment horizontal="left"/>
    </xf>
    <xf numFmtId="49" fontId="0" fillId="0" borderId="13" xfId="0" applyNumberFormat="1" applyFont="1" applyBorder="1" applyAlignment="1">
      <alignment horizontal="left"/>
    </xf>
    <xf numFmtId="49" fontId="0" fillId="3" borderId="15" xfId="0" applyNumberFormat="1" applyFill="1" applyBorder="1" applyAlignment="1">
      <alignment horizontal="center" vertical="center" wrapText="1"/>
    </xf>
    <xf numFmtId="44" fontId="0" fillId="3" borderId="16" xfId="7" applyFont="1" applyFill="1" applyBorder="1" applyAlignment="1">
      <alignment vertical="center" wrapText="1"/>
    </xf>
    <xf numFmtId="49" fontId="0" fillId="0" borderId="13" xfId="0" applyNumberFormat="1" applyFont="1" applyBorder="1" applyAlignment="1"/>
    <xf numFmtId="49" fontId="0" fillId="3" borderId="17" xfId="0" applyNumberFormat="1" applyFill="1" applyBorder="1" applyAlignment="1">
      <alignment horizontal="center" vertical="center" wrapText="1"/>
    </xf>
    <xf numFmtId="0" fontId="0" fillId="0" borderId="18" xfId="0" applyFont="1" applyBorder="1" applyAlignment="1"/>
    <xf numFmtId="0" fontId="0" fillId="6" borderId="18" xfId="0" applyFont="1" applyFill="1" applyBorder="1" applyAlignment="1">
      <alignment horizontal="center" vertical="center" wrapText="1"/>
    </xf>
    <xf numFmtId="44" fontId="13" fillId="5" borderId="18" xfId="7" applyFont="1" applyFill="1" applyBorder="1" applyAlignment="1">
      <alignment horizontal="right" vertical="center" wrapText="1"/>
    </xf>
    <xf numFmtId="44" fontId="13" fillId="5" borderId="19" xfId="7" applyFont="1" applyFill="1" applyBorder="1" applyAlignment="1">
      <alignment vertical="center" wrapText="1"/>
    </xf>
    <xf numFmtId="0" fontId="21" fillId="0" borderId="0" xfId="0" applyFont="1" applyAlignment="1">
      <alignment horizontal="left" vertical="center" wrapText="1" indent="1"/>
    </xf>
    <xf numFmtId="0" fontId="0" fillId="0" borderId="0" xfId="0" applyFont="1" applyAlignment="1">
      <alignment vertical="center"/>
    </xf>
    <xf numFmtId="49" fontId="0" fillId="7" borderId="1" xfId="0" applyNumberFormat="1" applyFill="1" applyBorder="1" applyAlignment="1">
      <alignment vertical="center"/>
    </xf>
    <xf numFmtId="0" fontId="22" fillId="0" borderId="0" xfId="0" applyFont="1" applyAlignment="1">
      <alignment wrapText="1"/>
    </xf>
    <xf numFmtId="49" fontId="0" fillId="7" borderId="1" xfId="0" applyNumberForma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horizontal="left" vertical="top" wrapText="1"/>
    </xf>
    <xf numFmtId="0" fontId="0" fillId="0" borderId="2" xfId="0" applyBorder="1" applyAlignment="1">
      <alignment wrapText="1"/>
    </xf>
    <xf numFmtId="0" fontId="24" fillId="0" borderId="0" xfId="0" applyFont="1"/>
    <xf numFmtId="0" fontId="19" fillId="0" borderId="0" xfId="0" applyFont="1" applyAlignment="1">
      <alignment horizontal="left" vertical="top" wrapText="1"/>
    </xf>
    <xf numFmtId="16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22" fillId="0" borderId="1" xfId="0" applyFont="1" applyBorder="1"/>
    <xf numFmtId="0" fontId="1" fillId="3" borderId="1" xfId="0" applyFon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22" fillId="3" borderId="1" xfId="0" applyFont="1" applyFill="1" applyBorder="1"/>
    <xf numFmtId="0" fontId="3" fillId="9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" fontId="0" fillId="0" borderId="0" xfId="0" applyNumberFormat="1" applyAlignment="1">
      <alignment vertical="center" wrapText="1"/>
    </xf>
    <xf numFmtId="49" fontId="1" fillId="3" borderId="5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49" fontId="1" fillId="0" borderId="5" xfId="0" applyNumberFormat="1" applyFont="1" applyBorder="1" applyAlignment="1">
      <alignment horizontal="left"/>
    </xf>
    <xf numFmtId="49" fontId="1" fillId="3" borderId="5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</cellXfs>
  <cellStyles count="8">
    <cellStyle name="Hivatkozás" xfId="1" builtinId="8" hidden="1"/>
    <cellStyle name="Hivatkozás" xfId="3" builtinId="8" hidden="1"/>
    <cellStyle name="Hivatkozás" xfId="5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Normál" xfId="0" builtinId="0"/>
    <cellStyle name="Pénznem" xfId="7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view="pageBreakPreview" zoomScale="85" zoomScaleNormal="85" zoomScaleSheetLayoutView="85" workbookViewId="0">
      <pane ySplit="1" topLeftCell="A2" activePane="bottomLeft" state="frozen"/>
      <selection pane="bottomLeft" activeCell="I4" sqref="I4"/>
    </sheetView>
  </sheetViews>
  <sheetFormatPr defaultColWidth="8.77734375" defaultRowHeight="14.4"/>
  <cols>
    <col min="1" max="1" width="6" style="22" customWidth="1"/>
    <col min="2" max="2" width="55.21875" style="18" customWidth="1"/>
    <col min="3" max="4" width="13" style="21" customWidth="1"/>
    <col min="5" max="5" width="24.21875" style="21" customWidth="1"/>
    <col min="6" max="7" width="24.21875" style="24" customWidth="1"/>
    <col min="8" max="16384" width="8.77734375" style="18"/>
  </cols>
  <sheetData>
    <row r="1" spans="1:7" ht="55.8" thickBot="1">
      <c r="A1" s="25" t="s">
        <v>0</v>
      </c>
      <c r="B1" s="26" t="s">
        <v>1</v>
      </c>
      <c r="C1" s="27" t="s">
        <v>2</v>
      </c>
      <c r="D1" s="27" t="s">
        <v>15</v>
      </c>
      <c r="E1" s="44" t="s">
        <v>339</v>
      </c>
      <c r="F1" s="28" t="s">
        <v>12</v>
      </c>
      <c r="G1" s="28" t="s">
        <v>13</v>
      </c>
    </row>
    <row r="2" spans="1:7" ht="15" thickBot="1">
      <c r="A2" s="155" t="s">
        <v>37</v>
      </c>
      <c r="B2" s="156"/>
      <c r="C2" s="157"/>
      <c r="D2" s="157"/>
      <c r="E2" s="157"/>
      <c r="F2" s="157"/>
      <c r="G2" s="158"/>
    </row>
    <row r="3" spans="1:7" ht="15">
      <c r="A3" s="95" t="s">
        <v>6</v>
      </c>
      <c r="B3" s="67" t="s">
        <v>38</v>
      </c>
      <c r="C3" s="68">
        <v>4</v>
      </c>
      <c r="D3" s="69" t="s">
        <v>16</v>
      </c>
      <c r="E3" s="69" t="s">
        <v>36</v>
      </c>
      <c r="F3" s="70"/>
      <c r="G3" s="96">
        <f t="shared" ref="G3:G27" si="0">C3*F3</f>
        <v>0</v>
      </c>
    </row>
    <row r="4" spans="1:7" ht="15">
      <c r="A4" s="97" t="s">
        <v>7</v>
      </c>
      <c r="B4" s="56" t="s">
        <v>39</v>
      </c>
      <c r="C4" s="57">
        <v>4</v>
      </c>
      <c r="D4" s="20" t="s">
        <v>16</v>
      </c>
      <c r="E4" s="20" t="s">
        <v>36</v>
      </c>
      <c r="F4" s="23"/>
      <c r="G4" s="98">
        <f t="shared" si="0"/>
        <v>0</v>
      </c>
    </row>
    <row r="5" spans="1:7" ht="15">
      <c r="A5" s="97" t="s">
        <v>8</v>
      </c>
      <c r="B5" s="56" t="s">
        <v>40</v>
      </c>
      <c r="C5" s="57">
        <v>4</v>
      </c>
      <c r="D5" s="20" t="s">
        <v>16</v>
      </c>
      <c r="E5" s="20" t="s">
        <v>36</v>
      </c>
      <c r="F5" s="23"/>
      <c r="G5" s="98">
        <f t="shared" si="0"/>
        <v>0</v>
      </c>
    </row>
    <row r="6" spans="1:7" ht="15.6" thickBot="1">
      <c r="A6" s="99" t="s">
        <v>9</v>
      </c>
      <c r="B6" s="71" t="s">
        <v>41</v>
      </c>
      <c r="C6" s="72">
        <v>20</v>
      </c>
      <c r="D6" s="73" t="s">
        <v>16</v>
      </c>
      <c r="E6" s="73" t="s">
        <v>36</v>
      </c>
      <c r="F6" s="74"/>
      <c r="G6" s="100">
        <f t="shared" si="0"/>
        <v>0</v>
      </c>
    </row>
    <row r="7" spans="1:7" ht="15" thickBot="1">
      <c r="A7" s="159" t="s">
        <v>42</v>
      </c>
      <c r="B7" s="160"/>
      <c r="C7" s="160"/>
      <c r="D7" s="161"/>
      <c r="E7" s="161"/>
      <c r="F7" s="161"/>
      <c r="G7" s="162"/>
    </row>
    <row r="8" spans="1:7" ht="15">
      <c r="A8" s="101" t="s">
        <v>43</v>
      </c>
      <c r="B8" s="75" t="s">
        <v>44</v>
      </c>
      <c r="C8" s="68">
        <v>2</v>
      </c>
      <c r="D8" s="69" t="s">
        <v>16</v>
      </c>
      <c r="E8" s="69" t="s">
        <v>36</v>
      </c>
      <c r="F8" s="70"/>
      <c r="G8" s="96">
        <f t="shared" si="0"/>
        <v>0</v>
      </c>
    </row>
    <row r="9" spans="1:7" ht="15">
      <c r="A9" s="102" t="s">
        <v>45</v>
      </c>
      <c r="B9" s="58" t="s">
        <v>46</v>
      </c>
      <c r="C9" s="57">
        <v>2</v>
      </c>
      <c r="D9" s="20" t="s">
        <v>16</v>
      </c>
      <c r="E9" s="20" t="s">
        <v>36</v>
      </c>
      <c r="F9" s="23"/>
      <c r="G9" s="98">
        <f t="shared" si="0"/>
        <v>0</v>
      </c>
    </row>
    <row r="10" spans="1:7" ht="15">
      <c r="A10" s="102" t="s">
        <v>47</v>
      </c>
      <c r="B10" s="58" t="s">
        <v>48</v>
      </c>
      <c r="C10" s="57">
        <v>16</v>
      </c>
      <c r="D10" s="20" t="s">
        <v>16</v>
      </c>
      <c r="E10" s="20" t="s">
        <v>36</v>
      </c>
      <c r="F10" s="23"/>
      <c r="G10" s="98">
        <f t="shared" si="0"/>
        <v>0</v>
      </c>
    </row>
    <row r="11" spans="1:7" ht="15.6" thickBot="1">
      <c r="A11" s="103" t="s">
        <v>49</v>
      </c>
      <c r="B11" s="76" t="s">
        <v>50</v>
      </c>
      <c r="C11" s="72">
        <v>150</v>
      </c>
      <c r="D11" s="73" t="s">
        <v>16</v>
      </c>
      <c r="E11" s="73" t="s">
        <v>36</v>
      </c>
      <c r="F11" s="74"/>
      <c r="G11" s="100">
        <f t="shared" si="0"/>
        <v>0</v>
      </c>
    </row>
    <row r="12" spans="1:7" ht="15" thickBot="1">
      <c r="A12" s="159" t="s">
        <v>51</v>
      </c>
      <c r="B12" s="160"/>
      <c r="C12" s="161"/>
      <c r="D12" s="161"/>
      <c r="E12" s="161"/>
      <c r="F12" s="161"/>
      <c r="G12" s="162"/>
    </row>
    <row r="13" spans="1:7" ht="15">
      <c r="A13" s="104" t="s">
        <v>67</v>
      </c>
      <c r="B13" s="77" t="s">
        <v>52</v>
      </c>
      <c r="C13" s="78">
        <v>16</v>
      </c>
      <c r="D13" s="69" t="s">
        <v>16</v>
      </c>
      <c r="E13" s="79"/>
      <c r="F13" s="70"/>
      <c r="G13" s="96">
        <f t="shared" si="0"/>
        <v>0</v>
      </c>
    </row>
    <row r="14" spans="1:7" ht="15">
      <c r="A14" s="105" t="s">
        <v>68</v>
      </c>
      <c r="B14" s="59" t="s">
        <v>53</v>
      </c>
      <c r="C14" s="61">
        <v>8</v>
      </c>
      <c r="D14" s="20" t="s">
        <v>16</v>
      </c>
      <c r="E14" s="20" t="s">
        <v>36</v>
      </c>
      <c r="F14" s="23"/>
      <c r="G14" s="98">
        <f t="shared" si="0"/>
        <v>0</v>
      </c>
    </row>
    <row r="15" spans="1:7" ht="15">
      <c r="A15" s="105" t="s">
        <v>69</v>
      </c>
      <c r="B15" s="60" t="s">
        <v>54</v>
      </c>
      <c r="C15" s="61">
        <v>24</v>
      </c>
      <c r="D15" s="20" t="s">
        <v>16</v>
      </c>
      <c r="E15" s="20" t="s">
        <v>36</v>
      </c>
      <c r="F15" s="23"/>
      <c r="G15" s="98">
        <f t="shared" si="0"/>
        <v>0</v>
      </c>
    </row>
    <row r="16" spans="1:7" ht="15">
      <c r="A16" s="105" t="s">
        <v>70</v>
      </c>
      <c r="B16" s="60" t="s">
        <v>55</v>
      </c>
      <c r="C16" s="61">
        <v>24</v>
      </c>
      <c r="D16" s="20" t="s">
        <v>16</v>
      </c>
      <c r="E16" s="20" t="s">
        <v>36</v>
      </c>
      <c r="F16" s="23"/>
      <c r="G16" s="98">
        <f t="shared" si="0"/>
        <v>0</v>
      </c>
    </row>
    <row r="17" spans="1:7" ht="15">
      <c r="A17" s="105" t="s">
        <v>71</v>
      </c>
      <c r="B17" s="58" t="s">
        <v>56</v>
      </c>
      <c r="C17" s="61">
        <v>1</v>
      </c>
      <c r="D17" s="20" t="s">
        <v>16</v>
      </c>
      <c r="E17" s="20" t="s">
        <v>36</v>
      </c>
      <c r="F17" s="23"/>
      <c r="G17" s="98">
        <f t="shared" si="0"/>
        <v>0</v>
      </c>
    </row>
    <row r="18" spans="1:7" ht="15">
      <c r="A18" s="105" t="s">
        <v>72</v>
      </c>
      <c r="B18" s="58" t="s">
        <v>57</v>
      </c>
      <c r="C18" s="61">
        <v>1</v>
      </c>
      <c r="D18" s="20" t="s">
        <v>16</v>
      </c>
      <c r="E18" s="20" t="s">
        <v>36</v>
      </c>
      <c r="F18" s="23"/>
      <c r="G18" s="98">
        <f t="shared" si="0"/>
        <v>0</v>
      </c>
    </row>
    <row r="19" spans="1:7" ht="15">
      <c r="A19" s="105" t="s">
        <v>73</v>
      </c>
      <c r="B19" s="58" t="s">
        <v>58</v>
      </c>
      <c r="C19" s="61">
        <v>1</v>
      </c>
      <c r="D19" s="20" t="s">
        <v>16</v>
      </c>
      <c r="E19" s="20" t="s">
        <v>36</v>
      </c>
      <c r="F19" s="23"/>
      <c r="G19" s="98">
        <f t="shared" si="0"/>
        <v>0</v>
      </c>
    </row>
    <row r="20" spans="1:7" ht="15">
      <c r="A20" s="105" t="s">
        <v>74</v>
      </c>
      <c r="B20" s="49" t="s">
        <v>59</v>
      </c>
      <c r="C20" s="61">
        <v>7</v>
      </c>
      <c r="D20" s="20" t="s">
        <v>16</v>
      </c>
      <c r="E20" s="20" t="s">
        <v>36</v>
      </c>
      <c r="F20" s="23"/>
      <c r="G20" s="98">
        <f t="shared" si="0"/>
        <v>0</v>
      </c>
    </row>
    <row r="21" spans="1:7" ht="15">
      <c r="A21" s="105" t="s">
        <v>75</v>
      </c>
      <c r="B21" s="49" t="s">
        <v>60</v>
      </c>
      <c r="C21" s="61">
        <v>20</v>
      </c>
      <c r="D21" s="20" t="s">
        <v>16</v>
      </c>
      <c r="E21" s="20" t="s">
        <v>36</v>
      </c>
      <c r="F21" s="23"/>
      <c r="G21" s="98">
        <f t="shared" si="0"/>
        <v>0</v>
      </c>
    </row>
    <row r="22" spans="1:7" ht="15">
      <c r="A22" s="105" t="s">
        <v>76</v>
      </c>
      <c r="B22" s="49" t="s">
        <v>61</v>
      </c>
      <c r="C22" s="61">
        <v>15</v>
      </c>
      <c r="D22" s="20" t="s">
        <v>16</v>
      </c>
      <c r="E22" s="20" t="s">
        <v>36</v>
      </c>
      <c r="F22" s="23"/>
      <c r="G22" s="98">
        <f t="shared" si="0"/>
        <v>0</v>
      </c>
    </row>
    <row r="23" spans="1:7" ht="15">
      <c r="A23" s="105" t="s">
        <v>77</v>
      </c>
      <c r="B23" s="49" t="s">
        <v>62</v>
      </c>
      <c r="C23" s="61">
        <v>4</v>
      </c>
      <c r="D23" s="20" t="s">
        <v>16</v>
      </c>
      <c r="E23" s="20" t="s">
        <v>36</v>
      </c>
      <c r="F23" s="23"/>
      <c r="G23" s="98">
        <f t="shared" si="0"/>
        <v>0</v>
      </c>
    </row>
    <row r="24" spans="1:7" ht="15">
      <c r="A24" s="105" t="s">
        <v>78</v>
      </c>
      <c r="B24" s="49" t="s">
        <v>63</v>
      </c>
      <c r="C24" s="61">
        <v>2</v>
      </c>
      <c r="D24" s="20" t="s">
        <v>16</v>
      </c>
      <c r="E24" s="20" t="s">
        <v>36</v>
      </c>
      <c r="F24" s="23"/>
      <c r="G24" s="98">
        <f t="shared" si="0"/>
        <v>0</v>
      </c>
    </row>
    <row r="25" spans="1:7" ht="15">
      <c r="A25" s="105" t="s">
        <v>79</v>
      </c>
      <c r="B25" s="49" t="s">
        <v>64</v>
      </c>
      <c r="C25" s="61">
        <v>3</v>
      </c>
      <c r="D25" s="20" t="s">
        <v>16</v>
      </c>
      <c r="E25" s="20" t="s">
        <v>36</v>
      </c>
      <c r="F25" s="23"/>
      <c r="G25" s="98">
        <f t="shared" si="0"/>
        <v>0</v>
      </c>
    </row>
    <row r="26" spans="1:7" ht="15">
      <c r="A26" s="105" t="s">
        <v>80</v>
      </c>
      <c r="B26" s="49" t="s">
        <v>65</v>
      </c>
      <c r="C26" s="61">
        <v>3</v>
      </c>
      <c r="D26" s="20" t="s">
        <v>16</v>
      </c>
      <c r="E26" s="20" t="s">
        <v>36</v>
      </c>
      <c r="F26" s="23"/>
      <c r="G26" s="98">
        <f t="shared" si="0"/>
        <v>0</v>
      </c>
    </row>
    <row r="27" spans="1:7" ht="15.6" thickBot="1">
      <c r="A27" s="105" t="s">
        <v>81</v>
      </c>
      <c r="B27" s="49" t="s">
        <v>66</v>
      </c>
      <c r="C27" s="61">
        <v>6</v>
      </c>
      <c r="D27" s="20" t="s">
        <v>16</v>
      </c>
      <c r="E27" s="20" t="s">
        <v>36</v>
      </c>
      <c r="F27" s="23"/>
      <c r="G27" s="98">
        <f t="shared" si="0"/>
        <v>0</v>
      </c>
    </row>
    <row r="28" spans="1:7" ht="15" thickBot="1">
      <c r="A28" s="163" t="s">
        <v>82</v>
      </c>
      <c r="B28" s="160"/>
      <c r="C28" s="161"/>
      <c r="D28" s="161"/>
      <c r="E28" s="161"/>
      <c r="F28" s="161"/>
      <c r="G28" s="162"/>
    </row>
    <row r="29" spans="1:7" ht="15">
      <c r="A29" s="95" t="s">
        <v>85</v>
      </c>
      <c r="B29" s="80" t="s">
        <v>83</v>
      </c>
      <c r="C29" s="68">
        <v>2</v>
      </c>
      <c r="D29" s="69" t="s">
        <v>16</v>
      </c>
      <c r="E29" s="69" t="s">
        <v>36</v>
      </c>
      <c r="F29" s="70"/>
      <c r="G29" s="96">
        <f t="shared" ref="G29:G83" si="1">C29*F29</f>
        <v>0</v>
      </c>
    </row>
    <row r="30" spans="1:7" ht="15.6" thickBot="1">
      <c r="A30" s="99" t="s">
        <v>86</v>
      </c>
      <c r="B30" s="81" t="s">
        <v>84</v>
      </c>
      <c r="C30" s="72">
        <v>2</v>
      </c>
      <c r="D30" s="73" t="s">
        <v>16</v>
      </c>
      <c r="E30" s="73" t="s">
        <v>36</v>
      </c>
      <c r="F30" s="74"/>
      <c r="G30" s="100">
        <f t="shared" si="1"/>
        <v>0</v>
      </c>
    </row>
    <row r="31" spans="1:7" ht="15" thickBot="1">
      <c r="A31" s="164" t="s">
        <v>87</v>
      </c>
      <c r="B31" s="165"/>
      <c r="C31" s="161"/>
      <c r="D31" s="161"/>
      <c r="E31" s="161"/>
      <c r="F31" s="161"/>
      <c r="G31" s="162"/>
    </row>
    <row r="32" spans="1:7" ht="15">
      <c r="A32" s="95" t="s">
        <v>90</v>
      </c>
      <c r="B32" s="75" t="s">
        <v>88</v>
      </c>
      <c r="C32" s="68">
        <v>12</v>
      </c>
      <c r="D32" s="69" t="s">
        <v>16</v>
      </c>
      <c r="E32" s="69" t="s">
        <v>36</v>
      </c>
      <c r="F32" s="70"/>
      <c r="G32" s="96">
        <f t="shared" si="1"/>
        <v>0</v>
      </c>
    </row>
    <row r="33" spans="1:7" ht="15.6" thickBot="1">
      <c r="A33" s="99" t="s">
        <v>91</v>
      </c>
      <c r="B33" s="82" t="s">
        <v>89</v>
      </c>
      <c r="C33" s="72">
        <v>12</v>
      </c>
      <c r="D33" s="73" t="s">
        <v>16</v>
      </c>
      <c r="E33" s="73" t="s">
        <v>36</v>
      </c>
      <c r="F33" s="74"/>
      <c r="G33" s="100">
        <f t="shared" si="1"/>
        <v>0</v>
      </c>
    </row>
    <row r="34" spans="1:7" ht="15" thickBot="1">
      <c r="A34" s="166" t="s">
        <v>92</v>
      </c>
      <c r="B34" s="167"/>
      <c r="C34" s="167"/>
      <c r="D34" s="167"/>
      <c r="E34" s="168"/>
      <c r="F34" s="168"/>
      <c r="G34" s="169"/>
    </row>
    <row r="35" spans="1:7" ht="15.6" thickBot="1">
      <c r="A35" s="107" t="s">
        <v>94</v>
      </c>
      <c r="B35" s="83" t="s">
        <v>93</v>
      </c>
      <c r="C35" s="84">
        <v>1</v>
      </c>
      <c r="D35" s="84" t="s">
        <v>16</v>
      </c>
      <c r="E35" s="84" t="s">
        <v>36</v>
      </c>
      <c r="F35" s="85"/>
      <c r="G35" s="108">
        <f t="shared" si="1"/>
        <v>0</v>
      </c>
    </row>
    <row r="36" spans="1:7" ht="15" thickBot="1">
      <c r="A36" s="159" t="s">
        <v>95</v>
      </c>
      <c r="B36" s="160"/>
      <c r="C36" s="161"/>
      <c r="D36" s="161"/>
      <c r="E36" s="161"/>
      <c r="F36" s="161"/>
      <c r="G36" s="162"/>
    </row>
    <row r="37" spans="1:7" ht="15">
      <c r="A37" s="95" t="s">
        <v>98</v>
      </c>
      <c r="B37" s="75" t="s">
        <v>96</v>
      </c>
      <c r="C37" s="86">
        <v>10</v>
      </c>
      <c r="D37" s="69" t="s">
        <v>16</v>
      </c>
      <c r="E37" s="69" t="s">
        <v>36</v>
      </c>
      <c r="F37" s="70"/>
      <c r="G37" s="96">
        <f t="shared" si="1"/>
        <v>0</v>
      </c>
    </row>
    <row r="38" spans="1:7" ht="15.6" thickBot="1">
      <c r="A38" s="99" t="s">
        <v>99</v>
      </c>
      <c r="B38" s="81" t="s">
        <v>97</v>
      </c>
      <c r="C38" s="87">
        <v>10</v>
      </c>
      <c r="D38" s="73" t="s">
        <v>16</v>
      </c>
      <c r="E38" s="73" t="s">
        <v>36</v>
      </c>
      <c r="F38" s="74"/>
      <c r="G38" s="100">
        <f t="shared" si="1"/>
        <v>0</v>
      </c>
    </row>
    <row r="39" spans="1:7" ht="15" thickBot="1">
      <c r="A39" s="159" t="s">
        <v>100</v>
      </c>
      <c r="B39" s="160"/>
      <c r="C39" s="161"/>
      <c r="D39" s="161"/>
      <c r="E39" s="161"/>
      <c r="F39" s="161"/>
      <c r="G39" s="162"/>
    </row>
    <row r="40" spans="1:7" ht="15">
      <c r="A40" s="95" t="s">
        <v>105</v>
      </c>
      <c r="B40" s="80" t="s">
        <v>101</v>
      </c>
      <c r="C40" s="86">
        <v>10</v>
      </c>
      <c r="D40" s="69" t="s">
        <v>16</v>
      </c>
      <c r="E40" s="20" t="s">
        <v>36</v>
      </c>
      <c r="F40" s="70"/>
      <c r="G40" s="96">
        <f t="shared" si="1"/>
        <v>0</v>
      </c>
    </row>
    <row r="41" spans="1:7" ht="15">
      <c r="A41" s="97" t="s">
        <v>106</v>
      </c>
      <c r="B41" s="62" t="s">
        <v>102</v>
      </c>
      <c r="C41" s="63">
        <v>10</v>
      </c>
      <c r="D41" s="20" t="s">
        <v>16</v>
      </c>
      <c r="E41" s="20" t="s">
        <v>36</v>
      </c>
      <c r="F41" s="23"/>
      <c r="G41" s="98">
        <f t="shared" si="1"/>
        <v>0</v>
      </c>
    </row>
    <row r="42" spans="1:7" ht="15">
      <c r="A42" s="97" t="s">
        <v>107</v>
      </c>
      <c r="B42" s="62" t="s">
        <v>103</v>
      </c>
      <c r="C42" s="63">
        <v>10</v>
      </c>
      <c r="D42" s="20" t="s">
        <v>16</v>
      </c>
      <c r="E42" s="20" t="s">
        <v>36</v>
      </c>
      <c r="F42" s="23"/>
      <c r="G42" s="98">
        <f t="shared" si="1"/>
        <v>0</v>
      </c>
    </row>
    <row r="43" spans="1:7" ht="15.6" thickBot="1">
      <c r="A43" s="99" t="s">
        <v>108</v>
      </c>
      <c r="B43" s="81" t="s">
        <v>104</v>
      </c>
      <c r="C43" s="87">
        <v>10</v>
      </c>
      <c r="D43" s="73" t="s">
        <v>16</v>
      </c>
      <c r="E43" s="20" t="s">
        <v>36</v>
      </c>
      <c r="F43" s="88"/>
      <c r="G43" s="100">
        <f t="shared" si="1"/>
        <v>0</v>
      </c>
    </row>
    <row r="44" spans="1:7" ht="15" thickBot="1">
      <c r="A44" s="164" t="s">
        <v>109</v>
      </c>
      <c r="B44" s="165"/>
      <c r="C44" s="161"/>
      <c r="D44" s="161"/>
      <c r="E44" s="161"/>
      <c r="F44" s="161"/>
      <c r="G44" s="162"/>
    </row>
    <row r="45" spans="1:7" ht="15">
      <c r="A45" s="95" t="s">
        <v>114</v>
      </c>
      <c r="B45" s="75" t="s">
        <v>110</v>
      </c>
      <c r="C45" s="86">
        <v>2</v>
      </c>
      <c r="D45" s="69" t="s">
        <v>16</v>
      </c>
      <c r="E45" s="20" t="s">
        <v>36</v>
      </c>
      <c r="F45" s="70"/>
      <c r="G45" s="96">
        <f t="shared" si="1"/>
        <v>0</v>
      </c>
    </row>
    <row r="46" spans="1:7" ht="15">
      <c r="A46" s="97" t="s">
        <v>277</v>
      </c>
      <c r="B46" s="58" t="s">
        <v>111</v>
      </c>
      <c r="C46" s="63">
        <v>2</v>
      </c>
      <c r="D46" s="20" t="s">
        <v>16</v>
      </c>
      <c r="E46" s="20" t="s">
        <v>36</v>
      </c>
      <c r="F46" s="23"/>
      <c r="G46" s="98">
        <f t="shared" si="1"/>
        <v>0</v>
      </c>
    </row>
    <row r="47" spans="1:7" ht="15">
      <c r="A47" s="97" t="s">
        <v>115</v>
      </c>
      <c r="B47" s="58" t="s">
        <v>112</v>
      </c>
      <c r="C47" s="63">
        <v>2</v>
      </c>
      <c r="D47" s="20" t="s">
        <v>16</v>
      </c>
      <c r="E47" s="20" t="s">
        <v>36</v>
      </c>
      <c r="F47" s="23"/>
      <c r="G47" s="98">
        <f t="shared" si="1"/>
        <v>0</v>
      </c>
    </row>
    <row r="48" spans="1:7" ht="15.6" thickBot="1">
      <c r="A48" s="99" t="s">
        <v>116</v>
      </c>
      <c r="B48" s="81" t="s">
        <v>113</v>
      </c>
      <c r="C48" s="87">
        <v>2</v>
      </c>
      <c r="D48" s="73" t="s">
        <v>16</v>
      </c>
      <c r="E48" s="20" t="s">
        <v>36</v>
      </c>
      <c r="F48" s="74"/>
      <c r="G48" s="100">
        <f t="shared" si="1"/>
        <v>0</v>
      </c>
    </row>
    <row r="49" spans="1:7" ht="15" thickBot="1">
      <c r="A49" s="164" t="s">
        <v>117</v>
      </c>
      <c r="B49" s="165"/>
      <c r="C49" s="161"/>
      <c r="D49" s="161"/>
      <c r="E49" s="161"/>
      <c r="F49" s="161"/>
      <c r="G49" s="162"/>
    </row>
    <row r="50" spans="1:7" ht="15.6" thickBot="1">
      <c r="A50" s="107" t="s">
        <v>118</v>
      </c>
      <c r="B50" s="89" t="s">
        <v>119</v>
      </c>
      <c r="C50" s="84">
        <v>2</v>
      </c>
      <c r="D50" s="84" t="s">
        <v>16</v>
      </c>
      <c r="E50" s="20" t="s">
        <v>36</v>
      </c>
      <c r="F50" s="85"/>
      <c r="G50" s="108">
        <f t="shared" si="1"/>
        <v>0</v>
      </c>
    </row>
    <row r="51" spans="1:7" ht="15" thickBot="1">
      <c r="A51" s="164" t="s">
        <v>120</v>
      </c>
      <c r="B51" s="170"/>
      <c r="C51" s="171"/>
      <c r="D51" s="171"/>
      <c r="E51" s="171"/>
      <c r="F51" s="171"/>
      <c r="G51" s="172"/>
    </row>
    <row r="52" spans="1:7" ht="15.6" thickBot="1">
      <c r="A52" s="107" t="s">
        <v>124</v>
      </c>
      <c r="B52" s="83" t="s">
        <v>121</v>
      </c>
      <c r="C52" s="84">
        <v>2</v>
      </c>
      <c r="D52" s="84" t="s">
        <v>16</v>
      </c>
      <c r="E52" s="20" t="s">
        <v>36</v>
      </c>
      <c r="F52" s="85"/>
      <c r="G52" s="108">
        <f t="shared" si="1"/>
        <v>0</v>
      </c>
    </row>
    <row r="53" spans="1:7" ht="15" thickBot="1">
      <c r="A53" s="164" t="s">
        <v>122</v>
      </c>
      <c r="B53" s="165"/>
      <c r="C53" s="161"/>
      <c r="D53" s="161"/>
      <c r="E53" s="161"/>
      <c r="F53" s="161"/>
      <c r="G53" s="162"/>
    </row>
    <row r="54" spans="1:7" ht="15.6" thickBot="1">
      <c r="A54" s="107" t="s">
        <v>125</v>
      </c>
      <c r="B54" s="83" t="s">
        <v>123</v>
      </c>
      <c r="C54" s="84">
        <v>2</v>
      </c>
      <c r="D54" s="84" t="s">
        <v>16</v>
      </c>
      <c r="E54" s="20" t="s">
        <v>36</v>
      </c>
      <c r="F54" s="85"/>
      <c r="G54" s="108">
        <f t="shared" si="1"/>
        <v>0</v>
      </c>
    </row>
    <row r="55" spans="1:7" ht="15" thickBot="1">
      <c r="A55" s="164" t="s">
        <v>126</v>
      </c>
      <c r="B55" s="170"/>
      <c r="C55" s="171"/>
      <c r="D55" s="171"/>
      <c r="E55" s="171"/>
      <c r="F55" s="171"/>
      <c r="G55" s="172"/>
    </row>
    <row r="56" spans="1:7" ht="15.6" thickBot="1">
      <c r="A56" s="107" t="s">
        <v>127</v>
      </c>
      <c r="B56" s="90" t="s">
        <v>128</v>
      </c>
      <c r="C56" s="84">
        <v>2</v>
      </c>
      <c r="D56" s="84" t="s">
        <v>16</v>
      </c>
      <c r="E56" s="20" t="s">
        <v>36</v>
      </c>
      <c r="F56" s="85"/>
      <c r="G56" s="108">
        <f t="shared" si="1"/>
        <v>0</v>
      </c>
    </row>
    <row r="57" spans="1:7" ht="15" thickBot="1">
      <c r="A57" s="173" t="s">
        <v>129</v>
      </c>
      <c r="B57" s="174"/>
      <c r="C57" s="171"/>
      <c r="D57" s="171"/>
      <c r="E57" s="171"/>
      <c r="F57" s="171"/>
      <c r="G57" s="172"/>
    </row>
    <row r="58" spans="1:7" ht="15.6" thickBot="1">
      <c r="A58" s="107" t="s">
        <v>131</v>
      </c>
      <c r="B58" s="83" t="s">
        <v>130</v>
      </c>
      <c r="C58" s="84">
        <v>3</v>
      </c>
      <c r="D58" s="84" t="s">
        <v>16</v>
      </c>
      <c r="E58" s="20" t="s">
        <v>36</v>
      </c>
      <c r="F58" s="85"/>
      <c r="G58" s="108">
        <f t="shared" si="1"/>
        <v>0</v>
      </c>
    </row>
    <row r="59" spans="1:7" ht="15" thickBot="1">
      <c r="A59" s="164" t="s">
        <v>132</v>
      </c>
      <c r="B59" s="165"/>
      <c r="C59" s="161"/>
      <c r="D59" s="161"/>
      <c r="E59" s="161"/>
      <c r="F59" s="161"/>
      <c r="G59" s="162"/>
    </row>
    <row r="60" spans="1:7" ht="15">
      <c r="A60" s="104" t="s">
        <v>155</v>
      </c>
      <c r="B60" s="91" t="s">
        <v>133</v>
      </c>
      <c r="C60" s="92">
        <v>30</v>
      </c>
      <c r="D60" s="69" t="s">
        <v>16</v>
      </c>
      <c r="E60" s="69" t="s">
        <v>36</v>
      </c>
      <c r="F60" s="70"/>
      <c r="G60" s="96">
        <f t="shared" si="1"/>
        <v>0</v>
      </c>
    </row>
    <row r="61" spans="1:7" ht="15">
      <c r="A61" s="105" t="s">
        <v>156</v>
      </c>
      <c r="B61" s="64" t="s">
        <v>134</v>
      </c>
      <c r="C61" s="65">
        <v>150</v>
      </c>
      <c r="D61" s="20" t="s">
        <v>16</v>
      </c>
      <c r="E61" s="20" t="s">
        <v>36</v>
      </c>
      <c r="F61" s="23"/>
      <c r="G61" s="98">
        <f t="shared" si="1"/>
        <v>0</v>
      </c>
    </row>
    <row r="62" spans="1:7" ht="15">
      <c r="A62" s="105" t="s">
        <v>157</v>
      </c>
      <c r="B62" s="64" t="s">
        <v>135</v>
      </c>
      <c r="C62" s="65">
        <v>30</v>
      </c>
      <c r="D62" s="20" t="s">
        <v>16</v>
      </c>
      <c r="E62" s="20" t="s">
        <v>36</v>
      </c>
      <c r="F62" s="23"/>
      <c r="G62" s="98">
        <f t="shared" si="1"/>
        <v>0</v>
      </c>
    </row>
    <row r="63" spans="1:7" ht="15">
      <c r="A63" s="105" t="s">
        <v>158</v>
      </c>
      <c r="B63" s="64" t="s">
        <v>136</v>
      </c>
      <c r="C63" s="65">
        <v>8</v>
      </c>
      <c r="D63" s="20" t="s">
        <v>16</v>
      </c>
      <c r="E63" s="20" t="s">
        <v>36</v>
      </c>
      <c r="F63" s="23"/>
      <c r="G63" s="98">
        <f t="shared" si="1"/>
        <v>0</v>
      </c>
    </row>
    <row r="64" spans="1:7" ht="15">
      <c r="A64" s="105" t="s">
        <v>159</v>
      </c>
      <c r="B64" s="64" t="s">
        <v>137</v>
      </c>
      <c r="C64" s="65">
        <v>8</v>
      </c>
      <c r="D64" s="20" t="s">
        <v>16</v>
      </c>
      <c r="E64" s="20" t="s">
        <v>36</v>
      </c>
      <c r="F64" s="23"/>
      <c r="G64" s="98">
        <f t="shared" si="1"/>
        <v>0</v>
      </c>
    </row>
    <row r="65" spans="1:7" ht="15">
      <c r="A65" s="105" t="s">
        <v>160</v>
      </c>
      <c r="B65" s="64" t="s">
        <v>138</v>
      </c>
      <c r="C65" s="65">
        <v>30</v>
      </c>
      <c r="D65" s="20" t="s">
        <v>16</v>
      </c>
      <c r="E65" s="20" t="s">
        <v>36</v>
      </c>
      <c r="F65" s="23"/>
      <c r="G65" s="98">
        <f t="shared" si="1"/>
        <v>0</v>
      </c>
    </row>
    <row r="66" spans="1:7" ht="15">
      <c r="A66" s="105" t="s">
        <v>161</v>
      </c>
      <c r="B66" s="64" t="s">
        <v>139</v>
      </c>
      <c r="C66" s="65">
        <v>4</v>
      </c>
      <c r="D66" s="20" t="s">
        <v>16</v>
      </c>
      <c r="E66" s="20" t="s">
        <v>36</v>
      </c>
      <c r="F66" s="23"/>
      <c r="G66" s="98">
        <f t="shared" si="1"/>
        <v>0</v>
      </c>
    </row>
    <row r="67" spans="1:7" ht="15">
      <c r="A67" s="105" t="s">
        <v>162</v>
      </c>
      <c r="B67" s="64" t="s">
        <v>140</v>
      </c>
      <c r="C67" s="65">
        <v>4</v>
      </c>
      <c r="D67" s="20" t="s">
        <v>16</v>
      </c>
      <c r="E67" s="20" t="s">
        <v>36</v>
      </c>
      <c r="F67" s="23"/>
      <c r="G67" s="98">
        <f t="shared" si="1"/>
        <v>0</v>
      </c>
    </row>
    <row r="68" spans="1:7" ht="15">
      <c r="A68" s="105" t="s">
        <v>163</v>
      </c>
      <c r="B68" s="64" t="s">
        <v>141</v>
      </c>
      <c r="C68" s="65">
        <v>4</v>
      </c>
      <c r="D68" s="20" t="s">
        <v>16</v>
      </c>
      <c r="E68" s="20" t="s">
        <v>36</v>
      </c>
      <c r="F68" s="23"/>
      <c r="G68" s="98">
        <f t="shared" si="1"/>
        <v>0</v>
      </c>
    </row>
    <row r="69" spans="1:7" ht="16.2" customHeight="1">
      <c r="A69" s="105" t="s">
        <v>164</v>
      </c>
      <c r="B69" s="64" t="s">
        <v>142</v>
      </c>
      <c r="C69" s="65">
        <v>4</v>
      </c>
      <c r="D69" s="20" t="s">
        <v>16</v>
      </c>
      <c r="E69" s="20" t="s">
        <v>36</v>
      </c>
      <c r="F69" s="23"/>
      <c r="G69" s="98">
        <f t="shared" si="1"/>
        <v>0</v>
      </c>
    </row>
    <row r="70" spans="1:7" ht="15">
      <c r="A70" s="105" t="s">
        <v>165</v>
      </c>
      <c r="B70" s="64" t="s">
        <v>143</v>
      </c>
      <c r="C70" s="65">
        <v>24</v>
      </c>
      <c r="D70" s="20" t="s">
        <v>16</v>
      </c>
      <c r="E70" s="20" t="s">
        <v>36</v>
      </c>
      <c r="F70" s="23"/>
      <c r="G70" s="98">
        <f t="shared" si="1"/>
        <v>0</v>
      </c>
    </row>
    <row r="71" spans="1:7" ht="15">
      <c r="A71" s="105" t="s">
        <v>166</v>
      </c>
      <c r="B71" s="64" t="s">
        <v>144</v>
      </c>
      <c r="C71" s="65">
        <v>24</v>
      </c>
      <c r="D71" s="20" t="s">
        <v>16</v>
      </c>
      <c r="E71" s="20" t="s">
        <v>36</v>
      </c>
      <c r="F71" s="23"/>
      <c r="G71" s="98">
        <f t="shared" si="1"/>
        <v>0</v>
      </c>
    </row>
    <row r="72" spans="1:7" ht="15">
      <c r="A72" s="105" t="s">
        <v>167</v>
      </c>
      <c r="B72" s="64" t="s">
        <v>145</v>
      </c>
      <c r="C72" s="65">
        <v>48</v>
      </c>
      <c r="D72" s="20" t="s">
        <v>16</v>
      </c>
      <c r="E72" s="20" t="s">
        <v>36</v>
      </c>
      <c r="F72" s="23"/>
      <c r="G72" s="98">
        <f t="shared" si="1"/>
        <v>0</v>
      </c>
    </row>
    <row r="73" spans="1:7" ht="15">
      <c r="A73" s="105" t="s">
        <v>168</v>
      </c>
      <c r="B73" s="64" t="s">
        <v>146</v>
      </c>
      <c r="C73" s="65">
        <v>60</v>
      </c>
      <c r="D73" s="20" t="s">
        <v>16</v>
      </c>
      <c r="E73" s="20" t="s">
        <v>36</v>
      </c>
      <c r="F73" s="23"/>
      <c r="G73" s="98">
        <f t="shared" si="1"/>
        <v>0</v>
      </c>
    </row>
    <row r="74" spans="1:7" ht="15">
      <c r="A74" s="105" t="s">
        <v>169</v>
      </c>
      <c r="B74" s="64" t="s">
        <v>147</v>
      </c>
      <c r="C74" s="65">
        <v>200</v>
      </c>
      <c r="D74" s="20" t="s">
        <v>16</v>
      </c>
      <c r="E74" s="20" t="s">
        <v>36</v>
      </c>
      <c r="F74" s="23"/>
      <c r="G74" s="98">
        <f t="shared" si="1"/>
        <v>0</v>
      </c>
    </row>
    <row r="75" spans="1:7" ht="15">
      <c r="A75" s="105" t="s">
        <v>170</v>
      </c>
      <c r="B75" s="64" t="s">
        <v>148</v>
      </c>
      <c r="C75" s="65">
        <v>10</v>
      </c>
      <c r="D75" s="20" t="s">
        <v>16</v>
      </c>
      <c r="E75" s="20" t="s">
        <v>36</v>
      </c>
      <c r="F75" s="23"/>
      <c r="G75" s="98">
        <f t="shared" si="1"/>
        <v>0</v>
      </c>
    </row>
    <row r="76" spans="1:7" ht="15">
      <c r="A76" s="105" t="s">
        <v>171</v>
      </c>
      <c r="B76" s="64" t="s">
        <v>149</v>
      </c>
      <c r="C76" s="65">
        <v>10</v>
      </c>
      <c r="D76" s="20" t="s">
        <v>16</v>
      </c>
      <c r="E76" s="20" t="s">
        <v>36</v>
      </c>
      <c r="F76" s="23"/>
      <c r="G76" s="98">
        <f t="shared" si="1"/>
        <v>0</v>
      </c>
    </row>
    <row r="77" spans="1:7" ht="15">
      <c r="A77" s="105" t="s">
        <v>172</v>
      </c>
      <c r="B77" s="64" t="s">
        <v>150</v>
      </c>
      <c r="C77" s="65">
        <v>10</v>
      </c>
      <c r="D77" s="20" t="s">
        <v>16</v>
      </c>
      <c r="E77" s="20" t="s">
        <v>36</v>
      </c>
      <c r="F77" s="23"/>
      <c r="G77" s="98">
        <f t="shared" si="1"/>
        <v>0</v>
      </c>
    </row>
    <row r="78" spans="1:7" ht="15">
      <c r="A78" s="105" t="s">
        <v>173</v>
      </c>
      <c r="B78" s="64" t="s">
        <v>151</v>
      </c>
      <c r="C78" s="65">
        <v>30</v>
      </c>
      <c r="D78" s="20" t="s">
        <v>16</v>
      </c>
      <c r="E78" s="20" t="s">
        <v>36</v>
      </c>
      <c r="F78" s="23"/>
      <c r="G78" s="98">
        <f t="shared" si="1"/>
        <v>0</v>
      </c>
    </row>
    <row r="79" spans="1:7" ht="15">
      <c r="A79" s="105" t="s">
        <v>174</v>
      </c>
      <c r="B79" s="64" t="s">
        <v>152</v>
      </c>
      <c r="C79" s="65">
        <v>10</v>
      </c>
      <c r="D79" s="20" t="s">
        <v>16</v>
      </c>
      <c r="E79" s="20" t="s">
        <v>36</v>
      </c>
      <c r="F79" s="23"/>
      <c r="G79" s="98">
        <f t="shared" si="1"/>
        <v>0</v>
      </c>
    </row>
    <row r="80" spans="1:7" ht="15">
      <c r="A80" s="105" t="s">
        <v>175</v>
      </c>
      <c r="B80" s="64" t="s">
        <v>153</v>
      </c>
      <c r="C80" s="65">
        <v>2</v>
      </c>
      <c r="D80" s="20" t="s">
        <v>16</v>
      </c>
      <c r="E80" s="20" t="s">
        <v>36</v>
      </c>
      <c r="F80" s="23"/>
      <c r="G80" s="98">
        <f t="shared" si="1"/>
        <v>0</v>
      </c>
    </row>
    <row r="81" spans="1:7" ht="15.6" thickBot="1">
      <c r="A81" s="106" t="s">
        <v>176</v>
      </c>
      <c r="B81" s="93" t="s">
        <v>154</v>
      </c>
      <c r="C81" s="94">
        <v>12</v>
      </c>
      <c r="D81" s="73" t="s">
        <v>16</v>
      </c>
      <c r="E81" s="73" t="s">
        <v>36</v>
      </c>
      <c r="F81" s="74"/>
      <c r="G81" s="100">
        <f t="shared" si="1"/>
        <v>0</v>
      </c>
    </row>
    <row r="82" spans="1:7" ht="15" thickBot="1">
      <c r="A82" s="159" t="s">
        <v>177</v>
      </c>
      <c r="B82" s="160"/>
      <c r="C82" s="160"/>
      <c r="D82" s="161"/>
      <c r="E82" s="161"/>
      <c r="F82" s="161"/>
      <c r="G82" s="162"/>
    </row>
    <row r="83" spans="1:7" ht="15">
      <c r="A83" s="101" t="s">
        <v>186</v>
      </c>
      <c r="B83" s="80" t="s">
        <v>178</v>
      </c>
      <c r="C83" s="68">
        <v>60</v>
      </c>
      <c r="D83" s="69" t="s">
        <v>16</v>
      </c>
      <c r="E83" s="69" t="s">
        <v>36</v>
      </c>
      <c r="F83" s="70"/>
      <c r="G83" s="96">
        <f t="shared" si="1"/>
        <v>0</v>
      </c>
    </row>
    <row r="84" spans="1:7" ht="15">
      <c r="A84" s="102" t="s">
        <v>187</v>
      </c>
      <c r="B84" s="62" t="s">
        <v>179</v>
      </c>
      <c r="C84" s="66">
        <v>60</v>
      </c>
      <c r="D84" s="20" t="s">
        <v>204</v>
      </c>
      <c r="E84" s="20" t="s">
        <v>36</v>
      </c>
      <c r="F84" s="23"/>
      <c r="G84" s="98">
        <f t="shared" ref="G84:G90" si="2">C84*F84</f>
        <v>0</v>
      </c>
    </row>
    <row r="85" spans="1:7" ht="15">
      <c r="A85" s="102" t="s">
        <v>188</v>
      </c>
      <c r="B85" s="62" t="s">
        <v>180</v>
      </c>
      <c r="C85" s="66">
        <v>60</v>
      </c>
      <c r="D85" s="20" t="s">
        <v>17</v>
      </c>
      <c r="E85" s="20" t="s">
        <v>36</v>
      </c>
      <c r="F85" s="23"/>
      <c r="G85" s="98">
        <f t="shared" si="2"/>
        <v>0</v>
      </c>
    </row>
    <row r="86" spans="1:7" ht="15">
      <c r="A86" s="102" t="s">
        <v>189</v>
      </c>
      <c r="B86" s="62" t="s">
        <v>181</v>
      </c>
      <c r="C86" s="57">
        <v>60</v>
      </c>
      <c r="D86" s="20" t="s">
        <v>16</v>
      </c>
      <c r="E86" s="20" t="s">
        <v>36</v>
      </c>
      <c r="F86" s="23"/>
      <c r="G86" s="98">
        <f t="shared" si="2"/>
        <v>0</v>
      </c>
    </row>
    <row r="87" spans="1:7" ht="15">
      <c r="A87" s="102" t="s">
        <v>190</v>
      </c>
      <c r="B87" s="62" t="s">
        <v>182</v>
      </c>
      <c r="C87" s="57">
        <v>40</v>
      </c>
      <c r="D87" s="20" t="s">
        <v>16</v>
      </c>
      <c r="E87" s="20" t="s">
        <v>36</v>
      </c>
      <c r="F87" s="23"/>
      <c r="G87" s="98">
        <f t="shared" si="2"/>
        <v>0</v>
      </c>
    </row>
    <row r="88" spans="1:7" ht="15">
      <c r="A88" s="102" t="s">
        <v>191</v>
      </c>
      <c r="B88" s="62" t="s">
        <v>183</v>
      </c>
      <c r="C88" s="57">
        <v>250</v>
      </c>
      <c r="D88" s="20" t="s">
        <v>16</v>
      </c>
      <c r="E88" s="20" t="s">
        <v>36</v>
      </c>
      <c r="F88" s="23"/>
      <c r="G88" s="98">
        <f t="shared" si="2"/>
        <v>0</v>
      </c>
    </row>
    <row r="89" spans="1:7" ht="15">
      <c r="A89" s="102" t="s">
        <v>192</v>
      </c>
      <c r="B89" s="62" t="s">
        <v>184</v>
      </c>
      <c r="C89" s="57">
        <v>22</v>
      </c>
      <c r="D89" s="20" t="s">
        <v>16</v>
      </c>
      <c r="E89" s="20" t="s">
        <v>36</v>
      </c>
      <c r="F89" s="23"/>
      <c r="G89" s="98">
        <f t="shared" si="2"/>
        <v>0</v>
      </c>
    </row>
    <row r="90" spans="1:7" ht="15.6" thickBot="1">
      <c r="A90" s="109" t="s">
        <v>193</v>
      </c>
      <c r="B90" s="81" t="s">
        <v>185</v>
      </c>
      <c r="C90" s="72">
        <v>2</v>
      </c>
      <c r="D90" s="73" t="s">
        <v>16</v>
      </c>
      <c r="E90" s="73" t="s">
        <v>36</v>
      </c>
      <c r="F90" s="74"/>
      <c r="G90" s="100">
        <f t="shared" si="2"/>
        <v>0</v>
      </c>
    </row>
    <row r="91" spans="1:7" ht="15" thickBot="1">
      <c r="A91" s="159" t="s">
        <v>194</v>
      </c>
      <c r="B91" s="160"/>
      <c r="C91" s="160"/>
      <c r="D91" s="161"/>
      <c r="E91" s="161"/>
      <c r="F91" s="161"/>
      <c r="G91" s="162"/>
    </row>
    <row r="92" spans="1:7" ht="15.6" thickBot="1">
      <c r="A92" s="107" t="s">
        <v>195</v>
      </c>
      <c r="B92" s="90" t="s">
        <v>196</v>
      </c>
      <c r="C92" s="84">
        <v>1</v>
      </c>
      <c r="D92" s="84" t="s">
        <v>16</v>
      </c>
      <c r="E92" s="20" t="s">
        <v>36</v>
      </c>
      <c r="F92" s="85"/>
      <c r="G92" s="108">
        <f t="shared" ref="G92" si="3">C92*F92</f>
        <v>0</v>
      </c>
    </row>
    <row r="93" spans="1:7" ht="15" thickBot="1">
      <c r="A93" s="159" t="s">
        <v>197</v>
      </c>
      <c r="B93" s="160"/>
      <c r="C93" s="160"/>
      <c r="D93" s="161"/>
      <c r="E93" s="161"/>
      <c r="F93" s="161"/>
      <c r="G93" s="162"/>
    </row>
    <row r="94" spans="1:7" ht="15">
      <c r="A94" s="95" t="s">
        <v>201</v>
      </c>
      <c r="B94" s="75" t="s">
        <v>198</v>
      </c>
      <c r="C94" s="69">
        <v>56</v>
      </c>
      <c r="D94" s="69" t="s">
        <v>16</v>
      </c>
      <c r="E94" s="69" t="s">
        <v>36</v>
      </c>
      <c r="F94" s="70"/>
      <c r="G94" s="96">
        <f t="shared" ref="G94:G96" si="4">C94*F94</f>
        <v>0</v>
      </c>
    </row>
    <row r="95" spans="1:7" ht="15">
      <c r="A95" s="97" t="s">
        <v>202</v>
      </c>
      <c r="B95" s="58" t="s">
        <v>199</v>
      </c>
      <c r="C95" s="20">
        <v>600</v>
      </c>
      <c r="D95" s="20" t="s">
        <v>16</v>
      </c>
      <c r="E95" s="20" t="s">
        <v>36</v>
      </c>
      <c r="F95" s="23"/>
      <c r="G95" s="98">
        <f t="shared" si="4"/>
        <v>0</v>
      </c>
    </row>
    <row r="96" spans="1:7" ht="15">
      <c r="A96" s="97" t="s">
        <v>203</v>
      </c>
      <c r="B96" s="58" t="s">
        <v>200</v>
      </c>
      <c r="C96" s="20">
        <v>600</v>
      </c>
      <c r="D96" s="20" t="s">
        <v>16</v>
      </c>
      <c r="E96" s="20" t="s">
        <v>36</v>
      </c>
      <c r="F96" s="23"/>
      <c r="G96" s="98">
        <f t="shared" si="4"/>
        <v>0</v>
      </c>
    </row>
    <row r="97" spans="1:7" ht="15" thickBot="1">
      <c r="A97" s="110"/>
      <c r="B97" s="111"/>
      <c r="C97" s="112"/>
      <c r="D97" s="112"/>
      <c r="E97" s="112"/>
      <c r="F97" s="113" t="s">
        <v>31</v>
      </c>
      <c r="G97" s="114">
        <f>SUM(G3:G96)</f>
        <v>0</v>
      </c>
    </row>
    <row r="98" spans="1:7">
      <c r="A98" s="19"/>
    </row>
    <row r="99" spans="1:7">
      <c r="A99" s="19"/>
    </row>
    <row r="100" spans="1:7">
      <c r="A100" s="19"/>
    </row>
  </sheetData>
  <autoFilter ref="A1:G97"/>
  <mergeCells count="18">
    <mergeCell ref="A82:G82"/>
    <mergeCell ref="A91:G91"/>
    <mergeCell ref="A93:G93"/>
    <mergeCell ref="A51:G51"/>
    <mergeCell ref="A53:G53"/>
    <mergeCell ref="A55:G55"/>
    <mergeCell ref="A57:G57"/>
    <mergeCell ref="A59:G59"/>
    <mergeCell ref="A34:G34"/>
    <mergeCell ref="A36:G36"/>
    <mergeCell ref="A39:G39"/>
    <mergeCell ref="A44:G44"/>
    <mergeCell ref="A49:G49"/>
    <mergeCell ref="A2:G2"/>
    <mergeCell ref="A7:G7"/>
    <mergeCell ref="A12:G12"/>
    <mergeCell ref="A28:G28"/>
    <mergeCell ref="A31:G31"/>
  </mergeCells>
  <printOptions horizontalCentered="1" gridLines="1"/>
  <pageMargins left="0.15748031496062992" right="0.15748031496062992" top="0.43307086614173229" bottom="0.39370078740157483" header="0.19685039370078741" footer="0.19685039370078741"/>
  <pageSetup paperSize="9" scale="62" orientation="portrait" r:id="rId1"/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Normal="100" workbookViewId="0">
      <selection activeCell="A12" sqref="A1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5" t="s">
        <v>5</v>
      </c>
      <c r="B1" s="12" t="str">
        <f>osszesito!A13</f>
        <v>3.1</v>
      </c>
    </row>
    <row r="2" spans="1:2" ht="30" customHeight="1">
      <c r="A2" s="47" t="s">
        <v>1</v>
      </c>
      <c r="B2" s="3" t="str">
        <f>osszesito!B13</f>
        <v xml:space="preserve">Láncos emelő 250 kg teherbírással </v>
      </c>
    </row>
    <row r="3" spans="1:2" ht="30" customHeight="1">
      <c r="A3" s="47" t="s">
        <v>3</v>
      </c>
      <c r="B3" s="1">
        <f>osszesito!C13</f>
        <v>16</v>
      </c>
    </row>
    <row r="4" spans="1:2" ht="30" customHeight="1">
      <c r="A4" s="47" t="s">
        <v>10</v>
      </c>
      <c r="B4" s="116" t="s">
        <v>234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6" t="s">
        <v>235</v>
      </c>
      <c r="B9" s="37"/>
    </row>
    <row r="10" spans="1:2" ht="45" customHeight="1">
      <c r="A10" s="7" t="s">
        <v>236</v>
      </c>
      <c r="B10" s="37"/>
    </row>
    <row r="11" spans="1:2" ht="45" customHeight="1">
      <c r="A11" s="7" t="s">
        <v>237</v>
      </c>
      <c r="B11" s="37"/>
    </row>
    <row r="12" spans="1:2" ht="45" customHeight="1">
      <c r="A12" s="6" t="s">
        <v>235</v>
      </c>
      <c r="B12" s="37"/>
    </row>
    <row r="13" spans="1:2" ht="45" customHeight="1">
      <c r="A13" s="7" t="s">
        <v>236</v>
      </c>
      <c r="B13" s="37"/>
    </row>
    <row r="14" spans="1:2" ht="45" customHeight="1">
      <c r="A14" s="7" t="s">
        <v>237</v>
      </c>
      <c r="B14" s="37"/>
    </row>
    <row r="15" spans="1:2" ht="45" customHeight="1">
      <c r="A15" s="7" t="s">
        <v>238</v>
      </c>
      <c r="B15" s="37"/>
    </row>
    <row r="16" spans="1:2" ht="45" customHeight="1">
      <c r="A16" s="7"/>
      <c r="B16" s="37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zoomScale="70" zoomScaleNormal="70" workbookViewId="0">
      <selection activeCell="E14" sqref="E14"/>
    </sheetView>
  </sheetViews>
  <sheetFormatPr defaultColWidth="8.77734375" defaultRowHeight="14.4"/>
  <cols>
    <col min="1" max="2" width="60.77734375" style="46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41" t="str">
        <f>osszesito!A14</f>
        <v>3.2</v>
      </c>
    </row>
    <row r="2" spans="1:2" ht="30" customHeight="1">
      <c r="A2" s="42" t="s">
        <v>1</v>
      </c>
      <c r="B2" s="43" t="str">
        <f>osszesito!B14</f>
        <v>Láncos emelő 500 kg teherbírással</v>
      </c>
    </row>
    <row r="3" spans="1:2" ht="30" customHeight="1">
      <c r="A3" s="42" t="s">
        <v>3</v>
      </c>
      <c r="B3" s="33">
        <f>osszesito!C14</f>
        <v>8</v>
      </c>
    </row>
    <row r="4" spans="1:2" ht="30" customHeight="1">
      <c r="A4" s="42" t="s">
        <v>10</v>
      </c>
      <c r="B4" s="33" t="s">
        <v>239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6" t="s">
        <v>235</v>
      </c>
      <c r="B9" s="37"/>
    </row>
    <row r="10" spans="1:2" ht="45" customHeight="1">
      <c r="A10" s="7" t="s">
        <v>236</v>
      </c>
      <c r="B10" s="37"/>
    </row>
    <row r="11" spans="1:2" ht="45" customHeight="1">
      <c r="A11" s="7" t="s">
        <v>240</v>
      </c>
      <c r="B11" s="37"/>
    </row>
    <row r="12" spans="1:2" ht="45" customHeight="1">
      <c r="A12" s="48" t="s">
        <v>241</v>
      </c>
      <c r="B12" s="37"/>
    </row>
    <row r="13" spans="1:2" ht="45" customHeight="1">
      <c r="A13" s="48"/>
      <c r="B13" s="37"/>
    </row>
    <row r="14" spans="1:2" ht="45" customHeight="1">
      <c r="A14" s="48"/>
      <c r="B14" s="37"/>
    </row>
    <row r="15" spans="1:2" ht="45" customHeight="1">
      <c r="A15" s="48"/>
      <c r="B15" s="37"/>
    </row>
    <row r="16" spans="1:2" ht="45" customHeight="1">
      <c r="A16" s="48"/>
      <c r="B16" s="37"/>
    </row>
    <row r="17" spans="1:1">
      <c r="A17" s="53"/>
    </row>
    <row r="18" spans="1:1">
      <c r="A18" s="53"/>
    </row>
    <row r="19" spans="1:1">
      <c r="A19" s="53"/>
    </row>
    <row r="20" spans="1:1">
      <c r="A20" s="53"/>
    </row>
    <row r="21" spans="1:1">
      <c r="A21" s="53"/>
    </row>
    <row r="22" spans="1:1">
      <c r="A22" s="53"/>
    </row>
    <row r="23" spans="1:1">
      <c r="A23" s="53"/>
    </row>
    <row r="24" spans="1:1">
      <c r="A24" s="53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zoomScale="85" zoomScaleNormal="85" workbookViewId="0">
      <selection activeCell="B6" sqref="B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54" t="s">
        <v>69</v>
      </c>
    </row>
    <row r="2" spans="1:2" ht="30" customHeight="1">
      <c r="A2" s="42" t="s">
        <v>1</v>
      </c>
      <c r="B2" s="55" t="str">
        <f>osszesito!B15</f>
        <v>15m lánc/láncos emelő</v>
      </c>
    </row>
    <row r="3" spans="1:2" ht="30" customHeight="1">
      <c r="A3" s="42" t="s">
        <v>3</v>
      </c>
      <c r="B3" s="1">
        <f>osszesito!C15</f>
        <v>24</v>
      </c>
    </row>
    <row r="4" spans="1:2" ht="30" customHeight="1">
      <c r="A4" s="42" t="s">
        <v>10</v>
      </c>
      <c r="B4" s="15" t="s">
        <v>242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48" t="s">
        <v>243</v>
      </c>
      <c r="B9" s="37"/>
    </row>
    <row r="10" spans="1:2">
      <c r="A10" s="5"/>
    </row>
    <row r="11" spans="1:2">
      <c r="A11" s="5"/>
    </row>
    <row r="12" spans="1:2">
      <c r="A12" s="5"/>
    </row>
    <row r="13" spans="1:2">
      <c r="A13" s="5"/>
    </row>
    <row r="14" spans="1:2">
      <c r="A1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zoomScale="70" zoomScaleNormal="70" workbookViewId="0">
      <selection activeCell="B4" sqref="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54" t="s">
        <v>70</v>
      </c>
    </row>
    <row r="2" spans="1:2" ht="30" customHeight="1">
      <c r="A2" s="42" t="s">
        <v>1</v>
      </c>
      <c r="B2" s="43" t="str">
        <f>osszesito!B16</f>
        <v>Láncos emelő tároló konténer</v>
      </c>
    </row>
    <row r="3" spans="1:2" ht="30" customHeight="1">
      <c r="A3" s="42" t="s">
        <v>3</v>
      </c>
      <c r="B3" s="33">
        <f>osszesito!C16</f>
        <v>24</v>
      </c>
    </row>
    <row r="4" spans="1:2" ht="30" customHeight="1">
      <c r="A4" s="42" t="s">
        <v>10</v>
      </c>
      <c r="B4" s="33" t="s">
        <v>242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39" t="s">
        <v>21</v>
      </c>
      <c r="B9" s="37"/>
    </row>
    <row r="10" spans="1:2" ht="45" customHeight="1">
      <c r="A10" s="39" t="s">
        <v>244</v>
      </c>
      <c r="B10" s="37"/>
    </row>
    <row r="11" spans="1:2" ht="45" customHeight="1">
      <c r="A11" s="39" t="s">
        <v>22</v>
      </c>
      <c r="B11" s="37"/>
    </row>
    <row r="12" spans="1:2" ht="45" customHeight="1">
      <c r="A12" s="39" t="s">
        <v>23</v>
      </c>
      <c r="B12" s="37"/>
    </row>
    <row r="13" spans="1:2" ht="45" customHeight="1">
      <c r="A13" s="39" t="s">
        <v>24</v>
      </c>
      <c r="B13" s="37"/>
    </row>
    <row r="14" spans="1:2" ht="45" customHeight="1">
      <c r="A14" s="39" t="s">
        <v>25</v>
      </c>
      <c r="B14" s="37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zoomScale="70" zoomScaleNormal="70" workbookViewId="0">
      <selection activeCell="B4" sqref="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8" t="s">
        <v>5</v>
      </c>
      <c r="B1" s="14" t="s">
        <v>71</v>
      </c>
    </row>
    <row r="2" spans="1:2" ht="30" customHeight="1">
      <c r="A2" s="2" t="s">
        <v>1</v>
      </c>
      <c r="B2" s="3" t="str">
        <f>osszesito!B17</f>
        <v>Motorvezérlő 4 motorhoz</v>
      </c>
    </row>
    <row r="3" spans="1:2" ht="30" customHeight="1">
      <c r="A3" s="2" t="s">
        <v>3</v>
      </c>
      <c r="B3" s="1">
        <f>osszesito!C17</f>
        <v>1</v>
      </c>
    </row>
    <row r="4" spans="1:2" ht="30" customHeight="1">
      <c r="A4" s="2" t="s">
        <v>10</v>
      </c>
      <c r="B4" s="15" t="s">
        <v>245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6" t="s">
        <v>246</v>
      </c>
      <c r="B9" s="36"/>
    </row>
    <row r="10" spans="1:2" ht="45" customHeight="1">
      <c r="A10" s="6" t="s">
        <v>247</v>
      </c>
      <c r="B10" s="36"/>
    </row>
    <row r="11" spans="1:2" ht="45" customHeight="1">
      <c r="A11" s="7" t="s">
        <v>248</v>
      </c>
      <c r="B11" s="36"/>
    </row>
    <row r="12" spans="1:2" ht="45" customHeight="1">
      <c r="A12" s="6"/>
      <c r="B12" s="36"/>
    </row>
    <row r="13" spans="1:2" ht="45" customHeight="1">
      <c r="A13" s="7"/>
      <c r="B13" s="36"/>
    </row>
    <row r="14" spans="1:2" ht="45" customHeight="1">
      <c r="A14" s="7"/>
      <c r="B14" s="36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opLeftCell="A4" zoomScale="115" zoomScaleNormal="115" workbookViewId="0">
      <selection activeCell="B4" sqref="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72</v>
      </c>
    </row>
    <row r="2" spans="1:2" ht="30" customHeight="1">
      <c r="A2" s="42" t="s">
        <v>1</v>
      </c>
      <c r="B2" s="43" t="str">
        <f>osszesito!B18</f>
        <v>Motorvezérlő 8 motorhoz</v>
      </c>
    </row>
    <row r="3" spans="1:2" ht="30" customHeight="1">
      <c r="A3" s="42" t="s">
        <v>3</v>
      </c>
      <c r="B3" s="33">
        <f>osszesito!C18</f>
        <v>1</v>
      </c>
    </row>
    <row r="4" spans="1:2" ht="30" customHeight="1">
      <c r="A4" s="42" t="s">
        <v>10</v>
      </c>
      <c r="B4" s="33" t="s">
        <v>250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6" t="s">
        <v>246</v>
      </c>
      <c r="B9" s="36"/>
    </row>
    <row r="10" spans="1:2" ht="45" customHeight="1">
      <c r="A10" s="6" t="s">
        <v>249</v>
      </c>
      <c r="B10" s="36"/>
    </row>
    <row r="11" spans="1:2" ht="45" customHeight="1">
      <c r="A11" s="7" t="s">
        <v>248</v>
      </c>
      <c r="B11" s="36"/>
    </row>
    <row r="12" spans="1:2" ht="45" customHeight="1">
      <c r="A12" s="48"/>
      <c r="B12" s="36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topLeftCell="A4" zoomScaleNormal="100" workbookViewId="0">
      <selection activeCell="G8" sqref="G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73</v>
      </c>
    </row>
    <row r="2" spans="1:2" ht="30" customHeight="1">
      <c r="A2" s="42" t="s">
        <v>1</v>
      </c>
      <c r="B2" s="43" t="str">
        <f>osszesito!B19</f>
        <v>Rádiós távvezérlő motorokhoz</v>
      </c>
    </row>
    <row r="3" spans="1:2" ht="30" customHeight="1">
      <c r="A3" s="42" t="s">
        <v>3</v>
      </c>
      <c r="B3" s="33">
        <f>osszesito!C19</f>
        <v>1</v>
      </c>
    </row>
    <row r="4" spans="1:2" ht="30" customHeight="1">
      <c r="A4" s="42" t="s">
        <v>10</v>
      </c>
      <c r="B4" s="33" t="s">
        <v>251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48" t="s">
        <v>252</v>
      </c>
      <c r="B9" s="36"/>
    </row>
    <row r="10" spans="1:2" ht="45" customHeight="1">
      <c r="A10" s="48" t="s">
        <v>253</v>
      </c>
      <c r="B10" s="36"/>
    </row>
    <row r="11" spans="1:2" ht="45" customHeight="1">
      <c r="A11" s="49" t="s">
        <v>254</v>
      </c>
      <c r="B11" s="36"/>
    </row>
    <row r="12" spans="1:2" ht="45" customHeight="1">
      <c r="A12" s="48" t="s">
        <v>255</v>
      </c>
      <c r="B12" s="36"/>
    </row>
    <row r="13" spans="1:2" ht="45" customHeight="1">
      <c r="A13" s="49"/>
      <c r="B13" s="36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zoomScale="70" zoomScaleNormal="70" workbookViewId="0">
      <selection activeCell="A10" sqref="A10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s="46" customFormat="1" ht="30" customHeight="1">
      <c r="A1" s="40" t="s">
        <v>5</v>
      </c>
      <c r="B1" s="41" t="str">
        <f>osszesito!A20</f>
        <v>3.8</v>
      </c>
    </row>
    <row r="2" spans="1:2" s="46" customFormat="1" ht="30" customHeight="1">
      <c r="A2" s="42" t="s">
        <v>1</v>
      </c>
      <c r="B2" s="43" t="str">
        <f>osszesito!B20</f>
        <v>Szerelt motorkábel 5m (CEE 4p 16A)</v>
      </c>
    </row>
    <row r="3" spans="1:2" s="46" customFormat="1" ht="30" customHeight="1">
      <c r="A3" s="42" t="s">
        <v>3</v>
      </c>
      <c r="B3" s="33">
        <f>osszesito!C20</f>
        <v>7</v>
      </c>
    </row>
    <row r="4" spans="1:2" s="46" customFormat="1" ht="45" customHeight="1">
      <c r="A4" s="38" t="s">
        <v>4</v>
      </c>
      <c r="B4" s="38" t="s">
        <v>338</v>
      </c>
    </row>
    <row r="5" spans="1:2" s="46" customFormat="1" ht="45" customHeight="1">
      <c r="A5" s="48" t="s">
        <v>30</v>
      </c>
      <c r="B5" s="36"/>
    </row>
    <row r="6" spans="1:2" s="46" customFormat="1" ht="45" customHeight="1">
      <c r="A6" s="48" t="s">
        <v>29</v>
      </c>
      <c r="B6" s="36"/>
    </row>
    <row r="7" spans="1:2">
      <c r="A7" s="5"/>
    </row>
    <row r="8" spans="1:2">
      <c r="A8" s="5"/>
    </row>
    <row r="9" spans="1:2">
      <c r="A9" s="5"/>
    </row>
    <row r="10" spans="1:2">
      <c r="A10" s="5"/>
    </row>
    <row r="11" spans="1:2">
      <c r="A11" s="5"/>
    </row>
    <row r="12" spans="1:2">
      <c r="A12" s="5"/>
    </row>
    <row r="13" spans="1:2">
      <c r="A13" s="5"/>
    </row>
    <row r="14" spans="1:2">
      <c r="A1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zoomScale="85" zoomScaleNormal="85" workbookViewId="0">
      <selection activeCell="B5" sqref="B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75</v>
      </c>
    </row>
    <row r="2" spans="1:2" ht="30" customHeight="1">
      <c r="A2" s="42" t="s">
        <v>1</v>
      </c>
      <c r="B2" s="43" t="str">
        <f>osszesito!B21</f>
        <v>Szerelt motorkábel 10m (CEE 4p 16A)</v>
      </c>
    </row>
    <row r="3" spans="1:2" ht="30" customHeight="1">
      <c r="A3" s="42" t="s">
        <v>3</v>
      </c>
      <c r="B3" s="33">
        <f>osszesito!C21</f>
        <v>20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48" t="s">
        <v>30</v>
      </c>
      <c r="B5" s="36"/>
    </row>
    <row r="6" spans="1:2" ht="45" customHeight="1">
      <c r="A6" s="48" t="s">
        <v>29</v>
      </c>
      <c r="B6" s="36"/>
    </row>
    <row r="7" spans="1:2">
      <c r="A7" s="5"/>
    </row>
    <row r="8" spans="1:2">
      <c r="A8" s="5"/>
    </row>
    <row r="9" spans="1:2">
      <c r="A9" s="5"/>
    </row>
    <row r="10" spans="1:2">
      <c r="A10" s="5"/>
    </row>
    <row r="11" spans="1:2">
      <c r="A11" s="5"/>
    </row>
    <row r="12" spans="1:2">
      <c r="A12" s="5"/>
    </row>
    <row r="13" spans="1:2">
      <c r="A13" s="5"/>
    </row>
    <row r="14" spans="1:2">
      <c r="A1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zoomScale="70" zoomScaleNormal="70" workbookViewId="0">
      <selection activeCell="B5" sqref="B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76</v>
      </c>
    </row>
    <row r="2" spans="1:2" ht="30" customHeight="1">
      <c r="A2" s="42" t="s">
        <v>1</v>
      </c>
      <c r="B2" s="43" t="str">
        <f>osszesito!B22</f>
        <v>Szerelt motorkábel 15m (CEE 4p 16A)</v>
      </c>
    </row>
    <row r="3" spans="1:2" ht="30" customHeight="1">
      <c r="A3" s="42" t="s">
        <v>3</v>
      </c>
      <c r="B3" s="33">
        <f>osszesito!C22</f>
        <v>15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48" t="s">
        <v>30</v>
      </c>
      <c r="B5" s="36"/>
    </row>
    <row r="6" spans="1:2" ht="45" customHeight="1">
      <c r="A6" s="48" t="s">
        <v>29</v>
      </c>
      <c r="B6" s="36"/>
    </row>
    <row r="7" spans="1:2" ht="45" customHeight="1">
      <c r="A7" s="49"/>
      <c r="B7" s="36"/>
    </row>
    <row r="8" spans="1:2" ht="45" customHeight="1">
      <c r="A8" s="48"/>
      <c r="B8" s="36"/>
    </row>
    <row r="9" spans="1:2">
      <c r="A9" s="5"/>
    </row>
    <row r="10" spans="1:2">
      <c r="A10" s="5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zoomScale="75" zoomScaleNormal="75" workbookViewId="0">
      <selection activeCell="I17" sqref="I17"/>
    </sheetView>
  </sheetViews>
  <sheetFormatPr defaultColWidth="8.77734375" defaultRowHeight="14.4"/>
  <cols>
    <col min="1" max="2" width="60.77734375" style="29" customWidth="1"/>
    <col min="3" max="3" width="10.33203125" style="29" customWidth="1"/>
    <col min="4" max="16384" width="8.77734375" style="29"/>
  </cols>
  <sheetData>
    <row r="1" spans="1:2" ht="30" customHeight="1">
      <c r="A1" s="40" t="s">
        <v>5</v>
      </c>
      <c r="B1" s="41" t="str">
        <f>osszesito!A3</f>
        <v>1.1</v>
      </c>
    </row>
    <row r="2" spans="1:2" ht="30" customHeight="1">
      <c r="A2" s="42" t="s">
        <v>1</v>
      </c>
      <c r="B2" s="43" t="str">
        <f>osszesito!B3</f>
        <v xml:space="preserve">Mozgó technológiai hidak kábelvezetése </v>
      </c>
    </row>
    <row r="3" spans="1:2" ht="30" customHeight="1">
      <c r="A3" s="42" t="s">
        <v>3</v>
      </c>
      <c r="B3" s="33">
        <f>osszesito!C3</f>
        <v>4</v>
      </c>
    </row>
    <row r="4" spans="1:2" ht="30" customHeight="1">
      <c r="A4" s="42" t="s">
        <v>10</v>
      </c>
      <c r="B4" s="33" t="s">
        <v>206</v>
      </c>
    </row>
    <row r="5" spans="1:2" s="32" customFormat="1" ht="45" customHeight="1">
      <c r="A5" s="31" t="s">
        <v>35</v>
      </c>
      <c r="B5" s="35"/>
    </row>
    <row r="6" spans="1:2" s="32" customFormat="1" ht="45" customHeight="1">
      <c r="A6" s="31" t="s">
        <v>32</v>
      </c>
      <c r="B6" s="36"/>
    </row>
    <row r="7" spans="1:2" s="32" customFormat="1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s="32" customFormat="1" ht="45" customHeight="1">
      <c r="A9" s="39" t="s">
        <v>205</v>
      </c>
      <c r="B9" s="37"/>
    </row>
    <row r="10" spans="1:2" s="32" customFormat="1" ht="45" customHeight="1">
      <c r="A10" s="6" t="s">
        <v>207</v>
      </c>
      <c r="B10" s="37"/>
    </row>
    <row r="11" spans="1:2" s="32" customFormat="1" ht="45" customHeight="1">
      <c r="A11" s="7" t="s">
        <v>208</v>
      </c>
      <c r="B11" s="37"/>
    </row>
    <row r="12" spans="1:2" s="32" customFormat="1" ht="45" customHeight="1">
      <c r="A12" s="7" t="s">
        <v>209</v>
      </c>
      <c r="B12" s="37"/>
    </row>
    <row r="13" spans="1:2" s="32" customFormat="1" ht="45" customHeight="1">
      <c r="A13" s="7" t="s">
        <v>210</v>
      </c>
      <c r="B13" s="37"/>
    </row>
    <row r="14" spans="1:2" s="32" customFormat="1" ht="45" customHeight="1">
      <c r="A14" s="7" t="s">
        <v>211</v>
      </c>
      <c r="B14" s="37"/>
    </row>
    <row r="15" spans="1:2" s="32" customFormat="1" ht="45" customHeight="1">
      <c r="A15" s="39"/>
      <c r="B15" s="37"/>
    </row>
    <row r="16" spans="1:2" s="32" customFormat="1" ht="45" customHeight="1">
      <c r="A16" s="39"/>
      <c r="B16" s="37"/>
    </row>
    <row r="17" spans="1:3" s="32" customFormat="1" ht="45" customHeight="1">
      <c r="A17" s="39"/>
      <c r="B17" s="37"/>
      <c r="C17" s="34"/>
    </row>
    <row r="18" spans="1:3">
      <c r="A18" s="30"/>
    </row>
    <row r="19" spans="1:3">
      <c r="A19" s="30"/>
    </row>
    <row r="20" spans="1:3">
      <c r="A20" s="30"/>
    </row>
    <row r="21" spans="1:3">
      <c r="A21" s="30"/>
    </row>
    <row r="22" spans="1:3">
      <c r="A22" s="30"/>
    </row>
    <row r="23" spans="1:3">
      <c r="A23" s="30"/>
    </row>
    <row r="24" spans="1:3">
      <c r="A24" s="30"/>
    </row>
    <row r="25" spans="1:3">
      <c r="A25" s="30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1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opLeftCell="A4" zoomScaleNormal="100" workbookViewId="0">
      <selection activeCell="A7" sqref="A7:XFD13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77</v>
      </c>
    </row>
    <row r="2" spans="1:2" ht="30" customHeight="1">
      <c r="A2" s="42" t="s">
        <v>1</v>
      </c>
      <c r="B2" s="43" t="str">
        <f>osszesito!B23</f>
        <v>Szerelt motorkábel 20m (CEE 4p 16A)</v>
      </c>
    </row>
    <row r="3" spans="1:2" ht="30" customHeight="1">
      <c r="A3" s="42" t="s">
        <v>3</v>
      </c>
      <c r="B3" s="33">
        <f>osszesito!C23</f>
        <v>4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48" t="s">
        <v>30</v>
      </c>
      <c r="B5" s="36"/>
    </row>
    <row r="6" spans="1:2" ht="45" customHeight="1">
      <c r="A6" s="48" t="s">
        <v>29</v>
      </c>
      <c r="B6" s="36"/>
    </row>
    <row r="7" spans="1:2">
      <c r="A7" s="5"/>
    </row>
    <row r="8" spans="1:2">
      <c r="A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zoomScaleNormal="100" workbookViewId="0">
      <selection activeCell="A7" sqref="A7:XFD13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78</v>
      </c>
    </row>
    <row r="2" spans="1:2" ht="30" customHeight="1">
      <c r="A2" s="42" t="s">
        <v>1</v>
      </c>
      <c r="B2" s="43" t="str">
        <f>osszesito!B24</f>
        <v>Szerelt motokábel 30m (CEE 4p 16A)</v>
      </c>
    </row>
    <row r="3" spans="1:2" ht="30" customHeight="1">
      <c r="A3" s="42" t="s">
        <v>3</v>
      </c>
      <c r="B3" s="33">
        <f>osszesito!C24</f>
        <v>2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48" t="s">
        <v>30</v>
      </c>
      <c r="B5" s="36"/>
    </row>
    <row r="6" spans="1:2" ht="45" customHeight="1">
      <c r="A6" s="48" t="s">
        <v>29</v>
      </c>
      <c r="B6" s="36"/>
    </row>
    <row r="7" spans="1:2">
      <c r="A7" s="5"/>
    </row>
    <row r="8" spans="1:2">
      <c r="A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zoomScaleNormal="100" workbookViewId="0">
      <selection activeCell="A7" sqref="A7:XFD1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79</v>
      </c>
    </row>
    <row r="2" spans="1:2" ht="30" customHeight="1">
      <c r="A2" s="42" t="s">
        <v>1</v>
      </c>
      <c r="B2" s="43" t="str">
        <f>osszesito!B25</f>
        <v>Szerelt Harting-Harting csoportkábel 20m</v>
      </c>
    </row>
    <row r="3" spans="1:2" ht="30" customHeight="1">
      <c r="A3" s="42" t="s">
        <v>3</v>
      </c>
      <c r="B3" s="33">
        <f>osszesito!C25</f>
        <v>3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48" t="s">
        <v>256</v>
      </c>
      <c r="B5" s="36"/>
    </row>
    <row r="6" spans="1:2" ht="45" customHeight="1">
      <c r="A6" s="48" t="s">
        <v>257</v>
      </c>
      <c r="B6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zoomScaleNormal="100" workbookViewId="0">
      <selection activeCell="A11" sqref="A11:XFD2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80</v>
      </c>
    </row>
    <row r="2" spans="1:2" ht="30" customHeight="1">
      <c r="A2" s="42" t="s">
        <v>1</v>
      </c>
      <c r="B2" s="43" t="str">
        <f>osszesito!B26</f>
        <v>Szerelt Harting-Harting csoportkábel 30m</v>
      </c>
    </row>
    <row r="3" spans="1:2" ht="30" customHeight="1">
      <c r="A3" s="42" t="s">
        <v>3</v>
      </c>
      <c r="B3" s="33">
        <f>osszesito!C26</f>
        <v>3</v>
      </c>
    </row>
    <row r="4" spans="1:2" ht="30" customHeight="1">
      <c r="A4" s="42" t="s">
        <v>10</v>
      </c>
      <c r="B4" s="33" t="s">
        <v>26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55" t="s">
        <v>256</v>
      </c>
      <c r="B9" s="36"/>
    </row>
    <row r="10" spans="1:2" ht="45" customHeight="1">
      <c r="A10" s="1" t="s">
        <v>257</v>
      </c>
      <c r="B10" s="36"/>
    </row>
    <row r="11" spans="1:2">
      <c r="A11" s="5"/>
    </row>
    <row r="12" spans="1:2">
      <c r="A12" s="5"/>
    </row>
    <row r="13" spans="1:2">
      <c r="A13" s="5"/>
    </row>
    <row r="14" spans="1:2">
      <c r="A1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zoomScaleNormal="100" workbookViewId="0">
      <selection activeCell="A6" sqref="A6:XFD1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81</v>
      </c>
    </row>
    <row r="2" spans="1:2" ht="30" customHeight="1">
      <c r="A2" s="42" t="s">
        <v>1</v>
      </c>
      <c r="B2" s="43" t="str">
        <f>osszesito!B27</f>
        <v>Harting kifejtő (6 x CEE 4P 16A)</v>
      </c>
    </row>
    <row r="3" spans="1:2" ht="30" customHeight="1">
      <c r="A3" s="42" t="s">
        <v>3</v>
      </c>
      <c r="B3" s="33">
        <f>osszesito!C27</f>
        <v>6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48" t="s">
        <v>256</v>
      </c>
      <c r="B5" s="36"/>
    </row>
    <row r="6" spans="1:2">
      <c r="A6" s="5"/>
    </row>
    <row r="7" spans="1:2">
      <c r="A7" s="5"/>
    </row>
    <row r="8" spans="1:2">
      <c r="A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zoomScaleNormal="100" workbookViewId="0">
      <selection activeCell="B4" sqref="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85</v>
      </c>
    </row>
    <row r="2" spans="1:2" ht="30" customHeight="1">
      <c r="A2" s="42" t="s">
        <v>1</v>
      </c>
      <c r="B2" s="43" t="str">
        <f>osszesito!B29</f>
        <v>Fém szerkezet</v>
      </c>
    </row>
    <row r="3" spans="1:2" ht="30" customHeight="1">
      <c r="A3" s="42" t="s">
        <v>3</v>
      </c>
      <c r="B3" s="33">
        <f>osszesito!C29</f>
        <v>2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18" t="s">
        <v>258</v>
      </c>
      <c r="B5" s="36"/>
    </row>
    <row r="6" spans="1:2" ht="45" customHeight="1">
      <c r="A6" s="55" t="s">
        <v>259</v>
      </c>
      <c r="B6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zoomScaleNormal="100" workbookViewId="0">
      <selection activeCell="A11" sqref="A11:XFD19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14</v>
      </c>
    </row>
    <row r="2" spans="1:2" ht="30" customHeight="1">
      <c r="A2" s="42" t="s">
        <v>1</v>
      </c>
      <c r="B2" s="43" t="str">
        <f>osszesito!B30</f>
        <v>Háló burkolat</v>
      </c>
    </row>
    <row r="3" spans="1:2" ht="30" customHeight="1">
      <c r="A3" s="42" t="s">
        <v>3</v>
      </c>
      <c r="B3" s="33">
        <f>osszesito!C30</f>
        <v>2</v>
      </c>
    </row>
    <row r="4" spans="1:2" ht="30" customHeight="1">
      <c r="A4" s="42" t="s">
        <v>10</v>
      </c>
      <c r="B4" s="33" t="s">
        <v>218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18" t="s">
        <v>260</v>
      </c>
      <c r="B9" s="36"/>
    </row>
    <row r="10" spans="1:2" ht="45" customHeight="1">
      <c r="A10" s="7" t="s">
        <v>261</v>
      </c>
      <c r="B10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zoomScaleNormal="100" workbookViewId="0">
      <selection activeCell="B4" sqref="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90</v>
      </c>
    </row>
    <row r="2" spans="1:2" ht="30" customHeight="1">
      <c r="A2" s="42" t="s">
        <v>1</v>
      </c>
      <c r="B2" s="119" t="str">
        <f>osszesito!B32</f>
        <v>Forgatható felső rögzítés</v>
      </c>
    </row>
    <row r="3" spans="1:2" ht="30" customHeight="1">
      <c r="A3" s="42" t="s">
        <v>3</v>
      </c>
      <c r="B3" s="120">
        <f>osszesito!C32</f>
        <v>12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6" t="s">
        <v>264</v>
      </c>
      <c r="B5" s="36"/>
    </row>
    <row r="6" spans="1:2" ht="45" customHeight="1">
      <c r="A6" s="6" t="s">
        <v>262</v>
      </c>
      <c r="B6" s="36"/>
    </row>
    <row r="7" spans="1:2" ht="45" customHeight="1">
      <c r="A7" s="7" t="s">
        <v>263</v>
      </c>
      <c r="B7" s="36"/>
    </row>
    <row r="8" spans="1:2">
      <c r="A8" s="5"/>
    </row>
    <row r="9" spans="1:2">
      <c r="A9" s="5"/>
    </row>
    <row r="10" spans="1:2">
      <c r="A10" s="5"/>
    </row>
    <row r="11" spans="1:2">
      <c r="A11" s="5"/>
    </row>
    <row r="12" spans="1:2">
      <c r="A12" s="5"/>
    </row>
    <row r="13" spans="1:2">
      <c r="A13" s="5"/>
    </row>
    <row r="14" spans="1:2">
      <c r="A1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zoomScale="70" zoomScaleNormal="70" workbookViewId="0">
      <selection activeCell="A11" sqref="A11:XFD20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91</v>
      </c>
    </row>
    <row r="2" spans="1:2" ht="30" customHeight="1">
      <c r="A2" s="42" t="s">
        <v>1</v>
      </c>
      <c r="B2" s="119" t="str">
        <f>osszesito!B33</f>
        <v>Háló  7 x 1.8 m</v>
      </c>
    </row>
    <row r="3" spans="1:2" ht="30" customHeight="1">
      <c r="A3" s="42" t="s">
        <v>3</v>
      </c>
      <c r="B3" s="120">
        <f>osszesito!C33</f>
        <v>12</v>
      </c>
    </row>
    <row r="4" spans="1:2" ht="30" customHeight="1">
      <c r="A4" s="42" t="s">
        <v>10</v>
      </c>
      <c r="B4" s="120" t="s">
        <v>230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18" t="s">
        <v>265</v>
      </c>
      <c r="B9" s="36"/>
    </row>
    <row r="10" spans="1:2" ht="45" customHeight="1">
      <c r="A10" s="7" t="s">
        <v>261</v>
      </c>
      <c r="B10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zoomScale="70" zoomScaleNormal="70" workbookViewId="0">
      <selection activeCell="A5" sqref="A5:XFD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94</v>
      </c>
    </row>
    <row r="2" spans="1:2" ht="30" customHeight="1">
      <c r="A2" s="42" t="s">
        <v>1</v>
      </c>
      <c r="B2" s="43" t="str">
        <f>osszesito!B35</f>
        <v>Háló 10 x 5 m</v>
      </c>
    </row>
    <row r="3" spans="1:2" ht="30" customHeight="1">
      <c r="A3" s="42" t="s">
        <v>3</v>
      </c>
      <c r="B3" s="33">
        <f>osszesito!C35</f>
        <v>1</v>
      </c>
    </row>
    <row r="4" spans="1:2" ht="30" customHeight="1">
      <c r="A4" s="42" t="s">
        <v>10</v>
      </c>
      <c r="B4" s="33" t="s">
        <v>230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28" t="s">
        <v>266</v>
      </c>
      <c r="B9" s="36"/>
    </row>
    <row r="10" spans="1:2" ht="45" customHeight="1">
      <c r="A10" s="55" t="s">
        <v>267</v>
      </c>
      <c r="B10" s="36"/>
    </row>
    <row r="11" spans="1:2" ht="45" customHeight="1">
      <c r="A11" s="55" t="s">
        <v>222</v>
      </c>
      <c r="B11" s="36"/>
    </row>
    <row r="12" spans="1:2" ht="45" customHeight="1">
      <c r="A12" s="129" t="s">
        <v>268</v>
      </c>
      <c r="B12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zoomScaleNormal="100" workbookViewId="0">
      <selection activeCell="A27" sqref="A27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s="46" customFormat="1" ht="30" customHeight="1">
      <c r="A1" s="40" t="s">
        <v>5</v>
      </c>
      <c r="B1" s="50" t="str">
        <f>osszesito!A4</f>
        <v>1.2</v>
      </c>
    </row>
    <row r="2" spans="1:2" s="46" customFormat="1" ht="30" customHeight="1">
      <c r="A2" s="40" t="s">
        <v>1</v>
      </c>
      <c r="B2" s="50" t="str">
        <f>osszesito!B4</f>
        <v>15 méteres YSLY 18 x 1,5 kábel</v>
      </c>
    </row>
    <row r="3" spans="1:2" s="46" customFormat="1" ht="30" customHeight="1">
      <c r="A3" s="40" t="s">
        <v>3</v>
      </c>
      <c r="B3" s="51">
        <f>osszesito!C4</f>
        <v>4</v>
      </c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>
      <selection activeCell="A9" sqref="A9:XFD1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98</v>
      </c>
    </row>
    <row r="2" spans="1:2" ht="30" customHeight="1">
      <c r="A2" s="42" t="s">
        <v>1</v>
      </c>
      <c r="B2" s="43" t="str">
        <f>osszesito!B37</f>
        <v>Takaró falak vázszerkezete</v>
      </c>
    </row>
    <row r="3" spans="1:2" ht="30" customHeight="1">
      <c r="A3" s="42" t="s">
        <v>3</v>
      </c>
      <c r="B3" s="33">
        <f>osszesito!C37</f>
        <v>10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29" t="s">
        <v>269</v>
      </c>
      <c r="B5" s="36"/>
    </row>
    <row r="6" spans="1:2" ht="45" customHeight="1">
      <c r="A6" s="55" t="s">
        <v>270</v>
      </c>
      <c r="B6" s="36"/>
    </row>
    <row r="7" spans="1:2" ht="45" customHeight="1">
      <c r="A7" s="55" t="s">
        <v>222</v>
      </c>
      <c r="B7" s="36"/>
    </row>
    <row r="8" spans="1:2" ht="45" customHeight="1">
      <c r="A8" s="55" t="s">
        <v>271</v>
      </c>
      <c r="B8" s="36"/>
    </row>
    <row r="9" spans="1:2">
      <c r="A9" s="5"/>
    </row>
    <row r="10" spans="1:2">
      <c r="A10" s="5"/>
    </row>
    <row r="11" spans="1:2">
      <c r="A1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zoomScaleNormal="100" workbookViewId="0">
      <selection activeCell="A9" sqref="A9:XFD1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99</v>
      </c>
    </row>
    <row r="2" spans="1:2" ht="30" customHeight="1">
      <c r="A2" s="42" t="s">
        <v>1</v>
      </c>
      <c r="B2" s="43" t="str">
        <f>osszesito!B38</f>
        <v>Takaró falak burkolata</v>
      </c>
    </row>
    <row r="3" spans="1:2" ht="30" customHeight="1">
      <c r="A3" s="42" t="s">
        <v>3</v>
      </c>
      <c r="B3" s="33">
        <f>osszesito!C38</f>
        <v>10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29" t="s">
        <v>265</v>
      </c>
      <c r="B5" s="36"/>
    </row>
    <row r="6" spans="1:2" ht="45" customHeight="1">
      <c r="A6" s="55" t="s">
        <v>261</v>
      </c>
      <c r="B6" s="36"/>
    </row>
    <row r="7" spans="1:2" ht="45" customHeight="1">
      <c r="A7" s="55" t="s">
        <v>222</v>
      </c>
      <c r="B7" s="36"/>
    </row>
    <row r="8" spans="1:2" ht="45" customHeight="1">
      <c r="A8" s="55" t="s">
        <v>272</v>
      </c>
      <c r="B8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zoomScaleNormal="100" workbookViewId="0">
      <selection activeCell="A7" sqref="A7:XFD2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105</v>
      </c>
    </row>
    <row r="2" spans="1:2" ht="30" customHeight="1">
      <c r="A2" s="42" t="s">
        <v>1</v>
      </c>
      <c r="B2" s="43" t="str">
        <f>osszesito!B40</f>
        <v>2 m támasz</v>
      </c>
    </row>
    <row r="3" spans="1:2" ht="30" customHeight="1">
      <c r="A3" s="42" t="s">
        <v>3</v>
      </c>
      <c r="B3" s="33">
        <f>osszesito!C40</f>
        <v>10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18" t="s">
        <v>273</v>
      </c>
      <c r="B5" s="36"/>
    </row>
    <row r="6" spans="1:2" ht="45" customHeight="1">
      <c r="A6" s="7" t="s">
        <v>261</v>
      </c>
      <c r="B6" s="36"/>
    </row>
    <row r="7" spans="1:2">
      <c r="A7" s="5"/>
    </row>
    <row r="8" spans="1:2">
      <c r="A8" s="5"/>
    </row>
    <row r="9" spans="1:2">
      <c r="A9" s="5"/>
    </row>
    <row r="10" spans="1:2">
      <c r="A1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zoomScaleNormal="100" workbookViewId="0">
      <selection activeCell="A5" sqref="A5:A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117" t="s">
        <v>106</v>
      </c>
    </row>
    <row r="2" spans="1:2" ht="30" customHeight="1">
      <c r="A2" s="42" t="s">
        <v>1</v>
      </c>
      <c r="B2" s="43" t="str">
        <f>osszesito!B41</f>
        <v>3 m támasz</v>
      </c>
    </row>
    <row r="3" spans="1:2" ht="30" customHeight="1">
      <c r="A3" s="42" t="s">
        <v>3</v>
      </c>
      <c r="B3" s="33">
        <f>osszesito!C41</f>
        <v>10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29" t="s">
        <v>273</v>
      </c>
      <c r="B5" s="38"/>
    </row>
    <row r="6" spans="1:2" ht="45" customHeight="1">
      <c r="A6" s="55" t="s">
        <v>261</v>
      </c>
      <c r="B6" s="38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zoomScaleNormal="100" workbookViewId="0">
      <selection activeCell="B3" sqref="B3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17" t="s">
        <v>107</v>
      </c>
    </row>
    <row r="2" spans="1:2" ht="35.1" customHeight="1">
      <c r="A2" s="42" t="s">
        <v>1</v>
      </c>
      <c r="B2" s="43" t="str">
        <f>osszesito!B42</f>
        <v>4 m támasz</v>
      </c>
    </row>
    <row r="3" spans="1:2" ht="35.1" customHeight="1">
      <c r="A3" s="42" t="s">
        <v>3</v>
      </c>
      <c r="B3" s="33">
        <f>osszesito!C42</f>
        <v>10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29" t="s">
        <v>273</v>
      </c>
      <c r="B5" s="36"/>
    </row>
    <row r="6" spans="1:2" ht="45" customHeight="1">
      <c r="A6" s="55" t="s">
        <v>261</v>
      </c>
      <c r="B6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106" zoomScaleNormal="106" workbookViewId="0">
      <selection activeCell="B11" sqref="B11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2" t="s">
        <v>5</v>
      </c>
      <c r="B1" s="117" t="s">
        <v>108</v>
      </c>
    </row>
    <row r="2" spans="1:2">
      <c r="A2" s="2" t="s">
        <v>1</v>
      </c>
      <c r="B2" s="3" t="str">
        <f>osszesito!B43</f>
        <v>5 m támasz</v>
      </c>
    </row>
    <row r="3" spans="1:2">
      <c r="A3" s="2" t="s">
        <v>3</v>
      </c>
      <c r="B3" s="3">
        <f>osszesito!C43</f>
        <v>10</v>
      </c>
    </row>
    <row r="4" spans="1:2">
      <c r="A4" s="2" t="s">
        <v>4</v>
      </c>
      <c r="B4" s="10" t="s">
        <v>338</v>
      </c>
    </row>
    <row r="5" spans="1:2">
      <c r="A5" s="118" t="s">
        <v>273</v>
      </c>
      <c r="B5" s="11"/>
    </row>
    <row r="6" spans="1:2">
      <c r="A6" s="7" t="s">
        <v>261</v>
      </c>
      <c r="B6" s="11"/>
    </row>
    <row r="7" spans="1:2">
      <c r="A7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89" zoomScaleNormal="89" workbookViewId="0">
      <selection activeCell="A7" sqref="A7:XFD31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2" t="s">
        <v>5</v>
      </c>
      <c r="B1" s="117" t="s">
        <v>114</v>
      </c>
    </row>
    <row r="2" spans="1:2">
      <c r="A2" s="2" t="s">
        <v>1</v>
      </c>
      <c r="B2" s="3" t="str">
        <f>osszesito!B45</f>
        <v>2 fokos lépcső</v>
      </c>
    </row>
    <row r="3" spans="1:2">
      <c r="A3" s="2" t="s">
        <v>3</v>
      </c>
      <c r="B3" s="1">
        <f>osszesito!C45</f>
        <v>2</v>
      </c>
    </row>
    <row r="4" spans="1:2">
      <c r="A4" s="2" t="s">
        <v>4</v>
      </c>
      <c r="B4" s="10" t="s">
        <v>11</v>
      </c>
    </row>
    <row r="5" spans="1:2">
      <c r="A5" s="118" t="s">
        <v>273</v>
      </c>
      <c r="B5" s="11"/>
    </row>
    <row r="6" spans="1:2">
      <c r="A6" s="7" t="s">
        <v>261</v>
      </c>
      <c r="B6" s="11"/>
    </row>
    <row r="7" spans="1:2">
      <c r="A7" s="5"/>
    </row>
    <row r="8" spans="1:2">
      <c r="A8" s="5"/>
    </row>
    <row r="9" spans="1:2">
      <c r="A9" s="5"/>
    </row>
    <row r="10" spans="1:2">
      <c r="A10" s="5"/>
    </row>
    <row r="11" spans="1:2">
      <c r="A1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B9" sqref="B9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3">
      <c r="A1" s="2" t="s">
        <v>5</v>
      </c>
      <c r="B1" s="117" t="s">
        <v>277</v>
      </c>
    </row>
    <row r="2" spans="1:3">
      <c r="A2" s="2" t="s">
        <v>1</v>
      </c>
      <c r="B2" s="3" t="str">
        <f>osszesito!B46</f>
        <v>3 fokos lépcső</v>
      </c>
    </row>
    <row r="3" spans="1:3">
      <c r="A3" s="2" t="s">
        <v>3</v>
      </c>
      <c r="B3" s="1">
        <f>osszesito!C46</f>
        <v>2</v>
      </c>
    </row>
    <row r="4" spans="1:3">
      <c r="A4" s="2" t="s">
        <v>4</v>
      </c>
      <c r="B4" s="10" t="s">
        <v>11</v>
      </c>
    </row>
    <row r="5" spans="1:3">
      <c r="A5" s="118" t="s">
        <v>273</v>
      </c>
      <c r="B5" s="11"/>
    </row>
    <row r="6" spans="1:3">
      <c r="A6" s="7" t="s">
        <v>261</v>
      </c>
      <c r="B6" s="11"/>
    </row>
    <row r="7" spans="1:3">
      <c r="A7" s="7" t="s">
        <v>274</v>
      </c>
      <c r="B7" s="11"/>
    </row>
    <row r="8" spans="1:3">
      <c r="A8" s="122" t="s">
        <v>275</v>
      </c>
      <c r="B8" s="11"/>
    </row>
    <row r="9" spans="1:3">
      <c r="A9" s="123" t="s">
        <v>276</v>
      </c>
      <c r="B9" s="11"/>
    </row>
    <row r="10" spans="1:3">
      <c r="A10" s="118" t="s">
        <v>273</v>
      </c>
      <c r="B10" s="11"/>
    </row>
    <row r="11" spans="1:3">
      <c r="A11" s="7" t="s">
        <v>261</v>
      </c>
      <c r="B11" s="11"/>
    </row>
    <row r="12" spans="1:3">
      <c r="A12" s="7" t="s">
        <v>274</v>
      </c>
      <c r="B12" s="11"/>
      <c r="C12" s="9"/>
    </row>
    <row r="13" spans="1:3">
      <c r="A13" s="122" t="s">
        <v>275</v>
      </c>
      <c r="B13" s="11"/>
    </row>
    <row r="14" spans="1:3">
      <c r="A14" s="123" t="s">
        <v>276</v>
      </c>
      <c r="B14" s="11"/>
    </row>
    <row r="15" spans="1:3">
      <c r="A15" s="5"/>
    </row>
    <row r="16" spans="1:3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102" zoomScaleNormal="102" workbookViewId="0">
      <selection activeCell="A5" sqref="A5:XFD8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3">
      <c r="A1" s="2" t="s">
        <v>5</v>
      </c>
      <c r="B1" s="117" t="s">
        <v>115</v>
      </c>
    </row>
    <row r="2" spans="1:3">
      <c r="A2" s="2" t="s">
        <v>1</v>
      </c>
      <c r="B2" s="3" t="str">
        <f>osszesito!B47</f>
        <v>4 fokos lépcső</v>
      </c>
    </row>
    <row r="3" spans="1:3">
      <c r="A3" s="2" t="s">
        <v>3</v>
      </c>
      <c r="B3" s="1">
        <f>osszesito!C47</f>
        <v>2</v>
      </c>
    </row>
    <row r="4" spans="1:3" ht="15">
      <c r="A4" s="2" t="s">
        <v>10</v>
      </c>
      <c r="B4" s="13" t="s">
        <v>27</v>
      </c>
    </row>
    <row r="5" spans="1:3" s="127" customFormat="1" ht="65.55" customHeight="1">
      <c r="A5" s="31" t="s">
        <v>35</v>
      </c>
      <c r="B5" s="35"/>
    </row>
    <row r="6" spans="1:3" s="127" customFormat="1" ht="45" customHeight="1">
      <c r="A6" s="31" t="s">
        <v>32</v>
      </c>
      <c r="B6" s="36"/>
    </row>
    <row r="7" spans="1:3" s="127" customFormat="1" ht="45" customHeight="1">
      <c r="A7" s="31" t="s">
        <v>33</v>
      </c>
      <c r="B7" s="36"/>
    </row>
    <row r="8" spans="1:3" s="127" customFormat="1" ht="45" customHeight="1">
      <c r="A8" s="38" t="s">
        <v>4</v>
      </c>
      <c r="B8" s="38" t="s">
        <v>34</v>
      </c>
    </row>
    <row r="9" spans="1:3">
      <c r="A9" s="132" t="s">
        <v>273</v>
      </c>
      <c r="B9" s="36"/>
    </row>
    <row r="10" spans="1:3">
      <c r="A10" s="132" t="s">
        <v>261</v>
      </c>
      <c r="B10" s="36"/>
    </row>
    <row r="11" spans="1:3">
      <c r="A11" s="132" t="s">
        <v>274</v>
      </c>
      <c r="B11" s="36"/>
    </row>
    <row r="12" spans="1:3">
      <c r="A12" s="132" t="s">
        <v>275</v>
      </c>
      <c r="B12" s="36"/>
    </row>
    <row r="13" spans="1:3">
      <c r="A13" s="132" t="s">
        <v>276</v>
      </c>
      <c r="B13" s="36"/>
    </row>
    <row r="14" spans="1:3">
      <c r="A14" s="132" t="s">
        <v>273</v>
      </c>
      <c r="B14" s="36"/>
    </row>
    <row r="15" spans="1:3">
      <c r="A15" s="132" t="s">
        <v>261</v>
      </c>
      <c r="B15" s="36"/>
    </row>
    <row r="16" spans="1:3">
      <c r="A16" s="132" t="s">
        <v>274</v>
      </c>
      <c r="B16" s="36"/>
      <c r="C16" s="9"/>
    </row>
    <row r="17" spans="1:2">
      <c r="A17" s="132" t="s">
        <v>275</v>
      </c>
      <c r="B17" s="36"/>
    </row>
    <row r="18" spans="1:2">
      <c r="A18" s="132" t="s">
        <v>276</v>
      </c>
      <c r="B18" s="36"/>
    </row>
    <row r="19" spans="1:2">
      <c r="A19" s="5"/>
    </row>
    <row r="20" spans="1:2">
      <c r="A20" s="5"/>
    </row>
    <row r="21" spans="1:2">
      <c r="A21" s="5"/>
    </row>
    <row r="22" spans="1:2">
      <c r="A22" s="5"/>
    </row>
    <row r="23" spans="1:2">
      <c r="A2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94" zoomScaleNormal="94" workbookViewId="0">
      <selection activeCell="B13" sqref="B13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3">
      <c r="A1" s="2" t="s">
        <v>5</v>
      </c>
      <c r="B1" s="16" t="s">
        <v>116</v>
      </c>
    </row>
    <row r="2" spans="1:3">
      <c r="A2" s="2" t="s">
        <v>1</v>
      </c>
      <c r="B2" s="3" t="str">
        <f>osszesito!B48</f>
        <v>5 fokos lépcső</v>
      </c>
    </row>
    <row r="3" spans="1:3">
      <c r="A3" s="2" t="s">
        <v>3</v>
      </c>
      <c r="B3" s="1">
        <f>osszesito!C48</f>
        <v>2</v>
      </c>
    </row>
    <row r="4" spans="1:3" s="127" customFormat="1">
      <c r="A4" s="2" t="s">
        <v>4</v>
      </c>
      <c r="B4" s="10" t="s">
        <v>338</v>
      </c>
    </row>
    <row r="5" spans="1:3">
      <c r="A5" s="118" t="s">
        <v>273</v>
      </c>
      <c r="B5" s="11"/>
    </row>
    <row r="6" spans="1:3">
      <c r="A6" s="7" t="s">
        <v>261</v>
      </c>
      <c r="B6" s="11"/>
    </row>
    <row r="7" spans="1:3">
      <c r="A7" s="7" t="s">
        <v>274</v>
      </c>
      <c r="B7" s="11"/>
    </row>
    <row r="8" spans="1:3">
      <c r="A8" s="122" t="s">
        <v>275</v>
      </c>
      <c r="B8" s="11"/>
    </row>
    <row r="9" spans="1:3">
      <c r="A9" s="123" t="s">
        <v>276</v>
      </c>
      <c r="B9" s="11"/>
    </row>
    <row r="10" spans="1:3">
      <c r="A10" s="118" t="s">
        <v>273</v>
      </c>
      <c r="B10" s="11"/>
    </row>
    <row r="11" spans="1:3">
      <c r="A11" s="7" t="s">
        <v>261</v>
      </c>
      <c r="B11" s="11"/>
    </row>
    <row r="12" spans="1:3">
      <c r="A12" s="7" t="s">
        <v>274</v>
      </c>
      <c r="B12" s="11"/>
      <c r="C12" s="9"/>
    </row>
    <row r="13" spans="1:3">
      <c r="A13" s="122" t="s">
        <v>275</v>
      </c>
      <c r="B13" s="11"/>
    </row>
    <row r="14" spans="1:3">
      <c r="A14" s="123" t="s">
        <v>276</v>
      </c>
      <c r="B14" s="11"/>
    </row>
    <row r="15" spans="1:3">
      <c r="A15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zoomScaleNormal="100" workbookViewId="0">
      <selection activeCell="A8" sqref="A8:B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s="46" customFormat="1" ht="30" customHeight="1">
      <c r="A1" s="40" t="s">
        <v>5</v>
      </c>
      <c r="B1" s="43" t="str">
        <f>osszesito!A5</f>
        <v>1.3</v>
      </c>
    </row>
    <row r="2" spans="1:2" s="46" customFormat="1" ht="30" customHeight="1">
      <c r="A2" s="40" t="s">
        <v>1</v>
      </c>
      <c r="B2" s="43" t="str">
        <f>osszesito!B5</f>
        <v>15 méteres DMX kábel</v>
      </c>
    </row>
    <row r="3" spans="1:2" s="46" customFormat="1" ht="30" customHeight="1">
      <c r="A3" s="40" t="s">
        <v>3</v>
      </c>
      <c r="B3" s="43">
        <f>osszesito!C5</f>
        <v>4</v>
      </c>
    </row>
    <row r="4" spans="1:2" s="46" customFormat="1" ht="30" customHeight="1">
      <c r="A4" s="40" t="s">
        <v>10</v>
      </c>
      <c r="B4" s="43" t="s">
        <v>18</v>
      </c>
    </row>
    <row r="5" spans="1:2" s="46" customFormat="1" ht="45" customHeight="1">
      <c r="A5" s="31" t="s">
        <v>35</v>
      </c>
      <c r="B5" s="35"/>
    </row>
    <row r="6" spans="1:2" s="46" customFormat="1" ht="45" customHeight="1">
      <c r="A6" s="31" t="s">
        <v>32</v>
      </c>
      <c r="B6" s="36"/>
    </row>
    <row r="7" spans="1:2" s="46" customFormat="1" ht="45" customHeight="1">
      <c r="A7" s="31" t="s">
        <v>33</v>
      </c>
      <c r="B7" s="36"/>
    </row>
    <row r="8" spans="1:2" s="46" customFormat="1" ht="45" customHeight="1">
      <c r="A8" s="38" t="s">
        <v>4</v>
      </c>
      <c r="B8" s="38" t="s">
        <v>34</v>
      </c>
    </row>
    <row r="9" spans="1:2" s="46" customFormat="1" ht="45" customHeight="1">
      <c r="A9" s="48" t="s">
        <v>20</v>
      </c>
      <c r="B9" s="37"/>
    </row>
    <row r="10" spans="1:2" s="46" customFormat="1" ht="45" customHeight="1">
      <c r="A10" s="48" t="s">
        <v>19</v>
      </c>
      <c r="B10" s="37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89" zoomScaleNormal="89" workbookViewId="0">
      <selection activeCell="B9" sqref="A7:B9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2" t="s">
        <v>5</v>
      </c>
      <c r="B1" s="16" t="s">
        <v>118</v>
      </c>
    </row>
    <row r="2" spans="1:2">
      <c r="A2" s="2" t="s">
        <v>1</v>
      </c>
      <c r="B2" s="3" t="str">
        <f>osszesito!B50</f>
        <v>20 fokos alumínium létra</v>
      </c>
    </row>
    <row r="3" spans="1:2">
      <c r="A3" s="2" t="s">
        <v>3</v>
      </c>
      <c r="B3" s="1">
        <f>osszesito!C50</f>
        <v>2</v>
      </c>
    </row>
    <row r="4" spans="1:2" ht="15">
      <c r="A4" s="2" t="s">
        <v>10</v>
      </c>
      <c r="B4" s="13" t="s">
        <v>279</v>
      </c>
    </row>
    <row r="5" spans="1:2" s="127" customFormat="1" ht="65.55" customHeight="1">
      <c r="A5" s="31" t="s">
        <v>35</v>
      </c>
      <c r="B5" s="35"/>
    </row>
    <row r="6" spans="1:2" s="127" customFormat="1" ht="45" customHeight="1">
      <c r="A6" s="31" t="s">
        <v>32</v>
      </c>
      <c r="B6" s="36"/>
    </row>
    <row r="7" spans="1:2" s="127" customFormat="1" ht="45" customHeight="1">
      <c r="A7" s="31" t="s">
        <v>33</v>
      </c>
      <c r="B7" s="36"/>
    </row>
    <row r="8" spans="1:2" s="127" customFormat="1" ht="45" customHeight="1">
      <c r="A8" s="38" t="s">
        <v>4</v>
      </c>
      <c r="B8" s="38" t="s">
        <v>34</v>
      </c>
    </row>
    <row r="9" spans="1:2">
      <c r="A9" s="131" t="s">
        <v>278</v>
      </c>
      <c r="B9" s="36"/>
    </row>
    <row r="10" spans="1:2">
      <c r="A10" s="5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zoomScale="92" zoomScaleNormal="92" workbookViewId="0">
      <selection activeCell="B11" sqref="B11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2" t="s">
        <v>5</v>
      </c>
      <c r="B1" s="16" t="s">
        <v>124</v>
      </c>
    </row>
    <row r="2" spans="1:2">
      <c r="A2" s="2" t="s">
        <v>1</v>
      </c>
      <c r="B2" s="3" t="str">
        <f>osszesito!B52</f>
        <v>Személyi emelő</v>
      </c>
    </row>
    <row r="3" spans="1:2">
      <c r="A3" s="2" t="s">
        <v>3</v>
      </c>
      <c r="B3" s="1">
        <f>osszesito!C52</f>
        <v>2</v>
      </c>
    </row>
    <row r="4" spans="1:2" ht="15.6">
      <c r="A4" s="2" t="s">
        <v>10</v>
      </c>
      <c r="B4" s="124" t="s">
        <v>284</v>
      </c>
    </row>
    <row r="5" spans="1:2" s="127" customFormat="1" ht="65.55" customHeight="1">
      <c r="A5" s="31" t="s">
        <v>35</v>
      </c>
      <c r="B5" s="35"/>
    </row>
    <row r="6" spans="1:2" s="127" customFormat="1" ht="45" customHeight="1">
      <c r="A6" s="31" t="s">
        <v>32</v>
      </c>
      <c r="B6" s="36"/>
    </row>
    <row r="7" spans="1:2" s="127" customFormat="1" ht="45" customHeight="1">
      <c r="A7" s="31" t="s">
        <v>33</v>
      </c>
      <c r="B7" s="36"/>
    </row>
    <row r="8" spans="1:2" s="127" customFormat="1" ht="45" customHeight="1">
      <c r="A8" s="38" t="s">
        <v>4</v>
      </c>
      <c r="B8" s="38" t="s">
        <v>34</v>
      </c>
    </row>
    <row r="9" spans="1:2">
      <c r="A9" s="118" t="s">
        <v>280</v>
      </c>
      <c r="B9" s="36"/>
    </row>
    <row r="10" spans="1:2">
      <c r="A10" s="7" t="s">
        <v>281</v>
      </c>
      <c r="B10" s="36"/>
    </row>
    <row r="11" spans="1:2">
      <c r="A11" s="7" t="s">
        <v>282</v>
      </c>
      <c r="B11" s="36"/>
    </row>
    <row r="12" spans="1:2">
      <c r="A12" s="122" t="s">
        <v>283</v>
      </c>
      <c r="B12" s="36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82" zoomScaleNormal="82" workbookViewId="0">
      <selection activeCell="B14" sqref="B14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135" t="s">
        <v>5</v>
      </c>
      <c r="B1" s="136" t="s">
        <v>125</v>
      </c>
    </row>
    <row r="2" spans="1:2">
      <c r="A2" s="135" t="s">
        <v>1</v>
      </c>
      <c r="B2" s="137" t="str">
        <f>osszesito!B54</f>
        <v>Raklap mozgató 2000 kg teherbírású</v>
      </c>
    </row>
    <row r="3" spans="1:2">
      <c r="A3" s="135" t="s">
        <v>3</v>
      </c>
      <c r="B3" s="138">
        <f>osszesito!C54</f>
        <v>2</v>
      </c>
    </row>
    <row r="4" spans="1:2">
      <c r="A4" s="135" t="s">
        <v>4</v>
      </c>
      <c r="B4" s="139" t="s">
        <v>11</v>
      </c>
    </row>
    <row r="5" spans="1:2">
      <c r="A5" s="140" t="s">
        <v>285</v>
      </c>
      <c r="B5" s="141"/>
    </row>
    <row r="6" spans="1:2">
      <c r="A6" s="5"/>
    </row>
    <row r="7" spans="1:2">
      <c r="A7" s="5"/>
    </row>
    <row r="8" spans="1:2">
      <c r="A8" s="5"/>
    </row>
    <row r="9" spans="1:2">
      <c r="A9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82" zoomScaleNormal="82" workbookViewId="0">
      <selection activeCell="A5" sqref="A5:XFD8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2" t="s">
        <v>5</v>
      </c>
      <c r="B1" s="16" t="s">
        <v>127</v>
      </c>
    </row>
    <row r="2" spans="1:2">
      <c r="A2" s="2" t="s">
        <v>1</v>
      </c>
      <c r="B2" s="3" t="s">
        <v>128</v>
      </c>
    </row>
    <row r="3" spans="1:2">
      <c r="A3" s="2" t="s">
        <v>3</v>
      </c>
      <c r="B3" s="1">
        <f>osszesito!C54</f>
        <v>2</v>
      </c>
    </row>
    <row r="4" spans="1:2" ht="15">
      <c r="A4" s="2" t="s">
        <v>10</v>
      </c>
      <c r="B4" s="13" t="s">
        <v>286</v>
      </c>
    </row>
    <row r="5" spans="1:2" s="127" customFormat="1" ht="65.55" customHeight="1">
      <c r="A5" s="31" t="s">
        <v>35</v>
      </c>
      <c r="B5" s="35"/>
    </row>
    <row r="6" spans="1:2" s="127" customFormat="1" ht="45" customHeight="1">
      <c r="A6" s="31" t="s">
        <v>32</v>
      </c>
      <c r="B6" s="36"/>
    </row>
    <row r="7" spans="1:2" s="127" customFormat="1" ht="45" customHeight="1">
      <c r="A7" s="31" t="s">
        <v>33</v>
      </c>
      <c r="B7" s="36"/>
    </row>
    <row r="8" spans="1:2" s="127" customFormat="1" ht="45" customHeight="1">
      <c r="A8" s="38" t="s">
        <v>4</v>
      </c>
      <c r="B8" s="38" t="s">
        <v>34</v>
      </c>
    </row>
    <row r="9" spans="1:2">
      <c r="A9" s="121" t="s">
        <v>287</v>
      </c>
      <c r="B9" s="36"/>
    </row>
    <row r="10" spans="1:2">
      <c r="A10" s="7" t="s">
        <v>288</v>
      </c>
      <c r="B10" s="36"/>
    </row>
    <row r="11" spans="1:2">
      <c r="A11" s="7" t="s">
        <v>289</v>
      </c>
      <c r="B11" s="36"/>
    </row>
    <row r="12" spans="1:2">
      <c r="A12" s="5"/>
    </row>
    <row r="13" spans="1:2">
      <c r="A13" s="5"/>
    </row>
    <row r="14" spans="1:2">
      <c r="A1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102" zoomScaleNormal="102" workbookViewId="0">
      <selection activeCell="B10" sqref="B10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2" t="s">
        <v>5</v>
      </c>
      <c r="B1" s="16" t="s">
        <v>131</v>
      </c>
    </row>
    <row r="2" spans="1:2">
      <c r="A2" s="2" t="s">
        <v>1</v>
      </c>
      <c r="B2" s="3" t="str">
        <f>osszesito!B58</f>
        <v>Díszletszállító kocsi</v>
      </c>
    </row>
    <row r="3" spans="1:2">
      <c r="A3" s="2" t="s">
        <v>3</v>
      </c>
      <c r="B3" s="1">
        <f>osszesito!C58</f>
        <v>3</v>
      </c>
    </row>
    <row r="4" spans="1:2">
      <c r="A4" s="2" t="s">
        <v>4</v>
      </c>
      <c r="B4" s="10" t="s">
        <v>11</v>
      </c>
    </row>
    <row r="5" spans="1:2">
      <c r="A5" s="121" t="s">
        <v>290</v>
      </c>
      <c r="B5" s="11"/>
    </row>
    <row r="6" spans="1:2">
      <c r="A6" s="7" t="s">
        <v>291</v>
      </c>
      <c r="B6" s="11"/>
    </row>
    <row r="7" spans="1:2">
      <c r="A7" s="7" t="s">
        <v>292</v>
      </c>
      <c r="B7" s="11"/>
    </row>
    <row r="8" spans="1:2">
      <c r="A8" s="122" t="s">
        <v>293</v>
      </c>
      <c r="B8" s="11"/>
    </row>
    <row r="9" spans="1:2">
      <c r="A9" s="123" t="s">
        <v>294</v>
      </c>
      <c r="B9" s="11"/>
    </row>
    <row r="10" spans="1:2">
      <c r="A10" s="7" t="s">
        <v>295</v>
      </c>
      <c r="B10" s="11"/>
    </row>
    <row r="11" spans="1:2">
      <c r="A11" s="5"/>
    </row>
    <row r="12" spans="1:2">
      <c r="A12" s="5"/>
    </row>
    <row r="13" spans="1:2">
      <c r="A13" s="5"/>
    </row>
    <row r="14" spans="1:2">
      <c r="A1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98" zoomScaleNormal="98" workbookViewId="0">
      <selection activeCell="A7" sqref="A7:XFD32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2" t="s">
        <v>5</v>
      </c>
      <c r="B1" s="16" t="s">
        <v>155</v>
      </c>
    </row>
    <row r="2" spans="1:2">
      <c r="A2" s="2" t="s">
        <v>1</v>
      </c>
      <c r="B2" s="3" t="str">
        <f>osszesito!B60</f>
        <v>dupla,forgó rögzítő bilincs. Terhelhetősége: 500kg</v>
      </c>
    </row>
    <row r="3" spans="1:2">
      <c r="A3" s="2" t="s">
        <v>3</v>
      </c>
      <c r="B3" s="1">
        <f>osszesito!C60</f>
        <v>30</v>
      </c>
    </row>
    <row r="4" spans="1:2">
      <c r="A4" s="2" t="s">
        <v>4</v>
      </c>
      <c r="B4" s="10" t="s">
        <v>11</v>
      </c>
    </row>
    <row r="5" spans="1:2" ht="15" thickBot="1">
      <c r="A5" s="121" t="s">
        <v>296</v>
      </c>
      <c r="B5" s="11"/>
    </row>
    <row r="6" spans="1:2" ht="15" thickBot="1">
      <c r="A6" s="17" t="s">
        <v>297</v>
      </c>
      <c r="B6" s="11"/>
    </row>
    <row r="7" spans="1:2">
      <c r="A7" s="5"/>
    </row>
    <row r="8" spans="1:2">
      <c r="A8" s="5"/>
    </row>
    <row r="9" spans="1:2">
      <c r="A9" s="5"/>
    </row>
    <row r="10" spans="1:2">
      <c r="A1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130" zoomScaleNormal="130" workbookViewId="0">
      <selection activeCell="B9" sqref="B9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2" t="s">
        <v>5</v>
      </c>
      <c r="B1" s="16" t="s">
        <v>156</v>
      </c>
    </row>
    <row r="2" spans="1:2">
      <c r="A2" s="2" t="s">
        <v>1</v>
      </c>
      <c r="B2" s="3" t="str">
        <f>osszesito!B61</f>
        <v>rögzítő bilincs Terhelhetősége: 250kg</v>
      </c>
    </row>
    <row r="3" spans="1:2">
      <c r="A3" s="2" t="s">
        <v>3</v>
      </c>
      <c r="B3" s="1">
        <f>osszesito!C61</f>
        <v>150</v>
      </c>
    </row>
    <row r="4" spans="1:2" ht="28.8">
      <c r="A4" s="2" t="s">
        <v>10</v>
      </c>
      <c r="B4" s="1" t="s">
        <v>28</v>
      </c>
    </row>
    <row r="5" spans="1:2" ht="15" thickBot="1">
      <c r="A5" s="2" t="s">
        <v>4</v>
      </c>
      <c r="B5" s="10" t="s">
        <v>11</v>
      </c>
    </row>
    <row r="6" spans="1:2" ht="15" thickBot="1">
      <c r="A6" s="17" t="s">
        <v>296</v>
      </c>
      <c r="B6" s="11"/>
    </row>
    <row r="7" spans="1:2" ht="15" thickBot="1">
      <c r="A7" s="17" t="s">
        <v>298</v>
      </c>
      <c r="B7" s="1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145" zoomScaleNormal="145" workbookViewId="0">
      <selection activeCell="B7" sqref="B7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2" t="s">
        <v>5</v>
      </c>
      <c r="B1" s="16" t="s">
        <v>157</v>
      </c>
    </row>
    <row r="2" spans="1:2">
      <c r="A2" s="2" t="s">
        <v>1</v>
      </c>
      <c r="B2" s="3" t="str">
        <f>osszesito!B62</f>
        <v>rögzítő bilincs Terhelhetősége: 100kg.</v>
      </c>
    </row>
    <row r="3" spans="1:2">
      <c r="A3" s="2" t="s">
        <v>3</v>
      </c>
      <c r="B3" s="1">
        <f>osszesito!C62</f>
        <v>30</v>
      </c>
    </row>
    <row r="4" spans="1:2" ht="15" thickBot="1">
      <c r="A4" s="2" t="s">
        <v>4</v>
      </c>
      <c r="B4" s="10" t="s">
        <v>11</v>
      </c>
    </row>
    <row r="5" spans="1:2" ht="15" thickBot="1">
      <c r="A5" s="17" t="s">
        <v>296</v>
      </c>
      <c r="B5" s="11"/>
    </row>
    <row r="6" spans="1:2" ht="15" thickBot="1">
      <c r="A6" s="17" t="s">
        <v>299</v>
      </c>
      <c r="B6" s="11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102" zoomScaleNormal="102" workbookViewId="0">
      <selection activeCell="A5" sqref="A5:XFD8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2" t="s">
        <v>5</v>
      </c>
      <c r="B1" s="133" t="s">
        <v>158</v>
      </c>
    </row>
    <row r="2" spans="1:2">
      <c r="A2" s="2" t="s">
        <v>1</v>
      </c>
      <c r="B2" s="3" t="str">
        <f>osszesito!B63</f>
        <v>100,0 x 39,0 x 39,0 cm QUATRO FEKETE</v>
      </c>
    </row>
    <row r="3" spans="1:2">
      <c r="A3" s="2" t="s">
        <v>3</v>
      </c>
      <c r="B3" s="1">
        <f>osszesito!C63</f>
        <v>8</v>
      </c>
    </row>
    <row r="4" spans="1:2">
      <c r="A4" s="2" t="s">
        <v>10</v>
      </c>
      <c r="B4" s="134" t="s">
        <v>300</v>
      </c>
    </row>
    <row r="5" spans="1:2" s="127" customFormat="1" ht="65.55" customHeight="1">
      <c r="A5" s="31" t="s">
        <v>35</v>
      </c>
      <c r="B5" s="35"/>
    </row>
    <row r="6" spans="1:2" s="127" customFormat="1" ht="45" customHeight="1">
      <c r="A6" s="31" t="s">
        <v>32</v>
      </c>
      <c r="B6" s="36"/>
    </row>
    <row r="7" spans="1:2" s="127" customFormat="1" ht="45" customHeight="1">
      <c r="A7" s="31" t="s">
        <v>33</v>
      </c>
      <c r="B7" s="36"/>
    </row>
    <row r="8" spans="1:2" s="127" customFormat="1" ht="45" customHeight="1">
      <c r="A8" s="38" t="s">
        <v>4</v>
      </c>
      <c r="B8" s="38" t="s">
        <v>34</v>
      </c>
    </row>
    <row r="9" spans="1:2">
      <c r="A9" s="142" t="s">
        <v>296</v>
      </c>
      <c r="B9" s="36"/>
    </row>
    <row r="10" spans="1:2">
      <c r="A1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Normal="100" workbookViewId="0">
      <selection activeCell="A7" sqref="A7"/>
    </sheetView>
  </sheetViews>
  <sheetFormatPr defaultColWidth="8.77734375" defaultRowHeight="14.4"/>
  <cols>
    <col min="1" max="2" width="47.21875" style="4" customWidth="1"/>
    <col min="3" max="3" width="10.33203125" style="4" customWidth="1"/>
    <col min="4" max="16384" width="8.77734375" style="4"/>
  </cols>
  <sheetData>
    <row r="1" spans="1:2">
      <c r="A1" s="2" t="s">
        <v>5</v>
      </c>
      <c r="B1" s="133" t="s">
        <v>159</v>
      </c>
    </row>
    <row r="2" spans="1:2">
      <c r="A2" s="2" t="s">
        <v>1</v>
      </c>
      <c r="B2" s="3" t="str">
        <f>osszesito!B64</f>
        <v>200,0 x 39,0 x 39,0 cm QUATRO FEKETE</v>
      </c>
    </row>
    <row r="3" spans="1:2">
      <c r="A3" s="2" t="s">
        <v>3</v>
      </c>
      <c r="B3" s="1">
        <f>osszesito!C64</f>
        <v>8</v>
      </c>
    </row>
    <row r="4" spans="1:2">
      <c r="A4" s="2" t="s">
        <v>10</v>
      </c>
      <c r="B4" s="134" t="s">
        <v>300</v>
      </c>
    </row>
    <row r="5" spans="1:2" s="127" customFormat="1" ht="65.55" customHeight="1">
      <c r="A5" s="31" t="s">
        <v>35</v>
      </c>
      <c r="B5" s="35"/>
    </row>
    <row r="6" spans="1:2" s="127" customFormat="1" ht="45" customHeight="1">
      <c r="A6" s="31" t="s">
        <v>32</v>
      </c>
      <c r="B6" s="36"/>
    </row>
    <row r="7" spans="1:2" s="127" customFormat="1" ht="45" customHeight="1">
      <c r="A7" s="31" t="s">
        <v>33</v>
      </c>
      <c r="B7" s="36"/>
    </row>
    <row r="8" spans="1:2" s="127" customFormat="1" ht="45" customHeight="1">
      <c r="A8" s="38" t="s">
        <v>4</v>
      </c>
      <c r="B8" s="38" t="s">
        <v>34</v>
      </c>
    </row>
    <row r="9" spans="1:2" ht="28.5" customHeight="1">
      <c r="A9" s="142" t="s">
        <v>296</v>
      </c>
      <c r="B9" s="36"/>
    </row>
    <row r="10" spans="1:2">
      <c r="A10" s="5"/>
    </row>
    <row r="11" spans="1:2">
      <c r="A11" s="5"/>
    </row>
    <row r="12" spans="1:2">
      <c r="A12" s="5"/>
    </row>
    <row r="13" spans="1:2">
      <c r="A13" s="5"/>
    </row>
    <row r="14" spans="1:2">
      <c r="A14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69" zoomScaleNormal="69" workbookViewId="0">
      <selection activeCell="D6" sqref="D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3" ht="30" customHeight="1">
      <c r="A1" s="40" t="s">
        <v>5</v>
      </c>
      <c r="B1" s="41" t="str">
        <f>osszesito!A6</f>
        <v>1.4</v>
      </c>
    </row>
    <row r="2" spans="1:3" ht="30" customHeight="1">
      <c r="A2" s="42" t="s">
        <v>1</v>
      </c>
      <c r="B2" s="43" t="str">
        <f>osszesito!B6</f>
        <v>15 méteres erősáramú kábel 1x4mm2</v>
      </c>
    </row>
    <row r="3" spans="1:3" ht="30" customHeight="1">
      <c r="A3" s="42" t="s">
        <v>3</v>
      </c>
      <c r="B3" s="33">
        <f>osszesito!C6</f>
        <v>20</v>
      </c>
    </row>
    <row r="4" spans="1:3" ht="30" customHeight="1">
      <c r="A4" s="42" t="s">
        <v>10</v>
      </c>
      <c r="B4" s="33" t="s">
        <v>212</v>
      </c>
    </row>
    <row r="5" spans="1:3" ht="70.2" customHeight="1">
      <c r="A5" s="31" t="s">
        <v>35</v>
      </c>
      <c r="B5" s="35"/>
    </row>
    <row r="6" spans="1:3" ht="45" customHeight="1">
      <c r="A6" s="31" t="s">
        <v>32</v>
      </c>
      <c r="B6" s="36"/>
    </row>
    <row r="7" spans="1:3" ht="45" customHeight="1">
      <c r="A7" s="31" t="s">
        <v>33</v>
      </c>
      <c r="B7" s="36"/>
    </row>
    <row r="8" spans="1:3" ht="45" customHeight="1">
      <c r="A8" s="38" t="s">
        <v>4</v>
      </c>
      <c r="B8" s="38" t="s">
        <v>34</v>
      </c>
    </row>
    <row r="9" spans="1:3" ht="45" customHeight="1">
      <c r="A9" s="175" t="s">
        <v>213</v>
      </c>
      <c r="B9" s="37"/>
    </row>
    <row r="10" spans="1:3" ht="45" customHeight="1">
      <c r="A10" s="176"/>
      <c r="B10" s="37"/>
    </row>
    <row r="11" spans="1:3" ht="45" customHeight="1">
      <c r="A11" s="177" t="s">
        <v>214</v>
      </c>
      <c r="B11" s="37"/>
    </row>
    <row r="12" spans="1:3" ht="45" customHeight="1">
      <c r="A12" s="178"/>
      <c r="B12" s="37"/>
    </row>
    <row r="13" spans="1:3" ht="45" customHeight="1">
      <c r="A13" s="115" t="s">
        <v>215</v>
      </c>
      <c r="B13" s="37"/>
    </row>
    <row r="14" spans="1:3" ht="45" customHeight="1">
      <c r="A14" s="115" t="s">
        <v>216</v>
      </c>
      <c r="B14" s="37"/>
    </row>
    <row r="15" spans="1:3" ht="45" customHeight="1">
      <c r="A15" s="115" t="s">
        <v>217</v>
      </c>
      <c r="B15" s="37"/>
    </row>
    <row r="16" spans="1:3" ht="45" customHeight="1">
      <c r="A16" s="49"/>
      <c r="B16" s="37"/>
      <c r="C16" s="9"/>
    </row>
    <row r="17" spans="1:2" ht="45" customHeight="1">
      <c r="A17" s="49"/>
      <c r="B17" s="37"/>
    </row>
    <row r="18" spans="1:2">
      <c r="A18" s="5"/>
    </row>
    <row r="19" spans="1:2">
      <c r="A19" s="5"/>
    </row>
    <row r="20" spans="1:2">
      <c r="A20" s="5"/>
    </row>
    <row r="21" spans="1:2">
      <c r="A21" s="5"/>
    </row>
    <row r="22" spans="1:2">
      <c r="A22" s="5"/>
    </row>
    <row r="23" spans="1:2">
      <c r="A23" s="5"/>
    </row>
    <row r="24" spans="1:2">
      <c r="A24" s="5"/>
    </row>
    <row r="25" spans="1:2">
      <c r="A25" s="5"/>
    </row>
  </sheetData>
  <mergeCells count="2">
    <mergeCell ref="A9:A10"/>
    <mergeCell ref="A11:A12"/>
  </mergeCells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zoomScale="70" zoomScaleNormal="70" workbookViewId="0">
      <selection activeCell="B9" sqref="A1:B9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4" t="s">
        <v>160</v>
      </c>
    </row>
    <row r="2" spans="1:2" ht="35.1" customHeight="1">
      <c r="A2" s="42" t="s">
        <v>1</v>
      </c>
      <c r="B2" s="55" t="str">
        <f>osszesito!B65</f>
        <v>300,0 x 39,0 x 39,0 cm QUATRO FEKETE</v>
      </c>
    </row>
    <row r="3" spans="1:2" ht="35.1" customHeight="1">
      <c r="A3" s="42" t="s">
        <v>3</v>
      </c>
      <c r="B3" s="1">
        <f>osszesito!C65</f>
        <v>30</v>
      </c>
    </row>
    <row r="4" spans="1:2" ht="35.1" customHeight="1">
      <c r="A4" s="42" t="s">
        <v>10</v>
      </c>
      <c r="B4" s="145" t="s">
        <v>300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46" t="s">
        <v>296</v>
      </c>
      <c r="B9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zoomScaleNormal="100" workbookViewId="0">
      <selection activeCell="A8" sqref="A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4" t="s">
        <v>161</v>
      </c>
    </row>
    <row r="2" spans="1:2" ht="35.1" customHeight="1">
      <c r="A2" s="42" t="s">
        <v>1</v>
      </c>
      <c r="B2" s="55" t="str">
        <f>osszesito!B66</f>
        <v>sarokelem  39,0 x 39,0 cm QUATRO FEKETE</v>
      </c>
    </row>
    <row r="3" spans="1:2" ht="35.1" customHeight="1">
      <c r="A3" s="42" t="s">
        <v>3</v>
      </c>
      <c r="B3" s="1">
        <f>osszesito!C66</f>
        <v>4</v>
      </c>
    </row>
    <row r="4" spans="1:2" ht="35.1" customHeight="1">
      <c r="A4" s="42" t="s">
        <v>10</v>
      </c>
      <c r="B4" s="145" t="s">
        <v>300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46" t="s">
        <v>296</v>
      </c>
      <c r="B9" s="36"/>
    </row>
    <row r="10" spans="1:2">
      <c r="A1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topLeftCell="A4" zoomScaleNormal="100" workbookViewId="0">
      <selection activeCell="B9" sqref="B9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147" t="s">
        <v>5</v>
      </c>
      <c r="B1" s="54" t="s">
        <v>162</v>
      </c>
    </row>
    <row r="2" spans="1:2" ht="35.1" customHeight="1">
      <c r="A2" s="148" t="s">
        <v>1</v>
      </c>
      <c r="B2" s="55" t="str">
        <f>osszesito!B67</f>
        <v>3 oldalas  sarokelem 39,0 x 39,0 cm QUATRO FEKETE</v>
      </c>
    </row>
    <row r="3" spans="1:2" ht="35.1" customHeight="1">
      <c r="A3" s="148" t="s">
        <v>3</v>
      </c>
      <c r="B3" s="1">
        <f>osszesito!C67</f>
        <v>4</v>
      </c>
    </row>
    <row r="4" spans="1:2" ht="35.1" customHeight="1">
      <c r="A4" s="148" t="s">
        <v>10</v>
      </c>
      <c r="B4" s="150" t="s">
        <v>300</v>
      </c>
    </row>
    <row r="5" spans="1:2" ht="45" customHeight="1">
      <c r="A5" s="149" t="s">
        <v>35</v>
      </c>
      <c r="B5" s="35"/>
    </row>
    <row r="6" spans="1:2" ht="45" customHeight="1">
      <c r="A6" s="149" t="s">
        <v>32</v>
      </c>
      <c r="B6" s="36"/>
    </row>
    <row r="7" spans="1:2" ht="45" customHeight="1">
      <c r="A7" s="149" t="s">
        <v>33</v>
      </c>
      <c r="B7" s="36"/>
    </row>
    <row r="8" spans="1:2" ht="45" customHeight="1">
      <c r="A8" s="148" t="s">
        <v>4</v>
      </c>
      <c r="B8" s="148" t="s">
        <v>34</v>
      </c>
    </row>
    <row r="9" spans="1:2" ht="45" customHeight="1">
      <c r="A9" s="151" t="s">
        <v>296</v>
      </c>
      <c r="B9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zoomScaleNormal="100" workbookViewId="0">
      <selection activeCell="B10" sqref="B10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33" t="s">
        <v>163</v>
      </c>
    </row>
    <row r="2" spans="1:2" ht="35.1" customHeight="1">
      <c r="A2" s="42" t="s">
        <v>1</v>
      </c>
      <c r="B2" s="3" t="str">
        <f>osszesito!B68</f>
        <v>T elem 39,0 x 39,0 cm QUATRO FEKETE</v>
      </c>
    </row>
    <row r="3" spans="1:2" ht="35.1" customHeight="1">
      <c r="A3" s="42" t="s">
        <v>3</v>
      </c>
      <c r="B3" s="1">
        <f>osszesito!C68</f>
        <v>4</v>
      </c>
    </row>
    <row r="4" spans="1:2" ht="35.1" customHeight="1">
      <c r="A4" s="42" t="s">
        <v>10</v>
      </c>
      <c r="B4" s="134" t="s">
        <v>300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31" t="s">
        <v>296</v>
      </c>
      <c r="B9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topLeftCell="A6" zoomScaleNormal="100" workbookViewId="0">
      <selection activeCell="B9" sqref="A1:B9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4" t="s">
        <v>164</v>
      </c>
    </row>
    <row r="2" spans="1:2" ht="35.1" customHeight="1">
      <c r="A2" s="42" t="s">
        <v>1</v>
      </c>
      <c r="B2" s="55" t="str">
        <f>osszesito!B69</f>
        <v>Book változtatható sarokelem 39,0 x 39,0 cm QUATRO FEKETE</v>
      </c>
    </row>
    <row r="3" spans="1:2" ht="35.1" customHeight="1">
      <c r="A3" s="42" t="s">
        <v>3</v>
      </c>
      <c r="B3" s="1">
        <f>osszesito!C69</f>
        <v>4</v>
      </c>
    </row>
    <row r="4" spans="1:2" ht="35.1" customHeight="1">
      <c r="A4" s="42" t="s">
        <v>10</v>
      </c>
      <c r="B4" s="145" t="s">
        <v>300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46" t="s">
        <v>296</v>
      </c>
      <c r="B9" s="36"/>
    </row>
    <row r="10" spans="1:2">
      <c r="A10" s="5"/>
    </row>
    <row r="11" spans="1:2">
      <c r="A1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zoomScaleNormal="100" workbookViewId="0">
      <selection activeCell="B4" sqref="B4"/>
    </sheetView>
  </sheetViews>
  <sheetFormatPr defaultColWidth="8.77734375" defaultRowHeight="14.4"/>
  <cols>
    <col min="1" max="2" width="60.77734375" style="46" customWidth="1"/>
    <col min="3" max="3" width="10.33203125" style="46" customWidth="1"/>
    <col min="4" max="16384" width="8.77734375" style="46"/>
  </cols>
  <sheetData>
    <row r="1" spans="1:2" ht="35.1" customHeight="1">
      <c r="A1" s="40" t="s">
        <v>5</v>
      </c>
      <c r="B1" s="144" t="s">
        <v>165</v>
      </c>
    </row>
    <row r="2" spans="1:2" ht="35.1" customHeight="1">
      <c r="A2" s="42" t="s">
        <v>1</v>
      </c>
      <c r="B2" s="55" t="str">
        <f>osszesito!B70</f>
        <v>Végtelenített emelőhurok, 2t, 0,5m</v>
      </c>
    </row>
    <row r="3" spans="1:2" ht="35.1" customHeight="1">
      <c r="A3" s="42" t="s">
        <v>3</v>
      </c>
      <c r="B3" s="1">
        <f>osszesito!C70</f>
        <v>24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46" t="s">
        <v>301</v>
      </c>
      <c r="B5" s="36"/>
    </row>
    <row r="6" spans="1:2" ht="45" customHeight="1">
      <c r="A6" s="49" t="s">
        <v>302</v>
      </c>
      <c r="B6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zoomScaleNormal="100" workbookViewId="0">
      <selection activeCell="A7" sqref="A7:XFD16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6" t="s">
        <v>166</v>
      </c>
    </row>
    <row r="2" spans="1:2" ht="35.1" customHeight="1">
      <c r="A2" s="42" t="s">
        <v>1</v>
      </c>
      <c r="B2" s="3" t="str">
        <f>osszesito!B71</f>
        <v>Végtelenített emelőhurok, 2t, 1m</v>
      </c>
    </row>
    <row r="3" spans="1:2" ht="35.1" customHeight="1">
      <c r="A3" s="42" t="s">
        <v>3</v>
      </c>
      <c r="B3" s="1">
        <f>osszesito!C71</f>
        <v>24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18" t="s">
        <v>301</v>
      </c>
      <c r="B5" s="36"/>
    </row>
    <row r="6" spans="1:2" ht="45" customHeight="1">
      <c r="A6" s="7" t="s">
        <v>303</v>
      </c>
      <c r="B6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zoomScaleNormal="100" workbookViewId="0">
      <selection activeCell="B5" sqref="B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3" t="s">
        <v>167</v>
      </c>
    </row>
    <row r="2" spans="1:2" ht="35.1" customHeight="1">
      <c r="A2" s="42" t="s">
        <v>1</v>
      </c>
      <c r="B2" s="55" t="str">
        <f>osszesito!B72</f>
        <v xml:space="preserve"> Végtelenített emelőhurok, 2t, 2m</v>
      </c>
    </row>
    <row r="3" spans="1:2" ht="35.1" customHeight="1">
      <c r="A3" s="42" t="s">
        <v>3</v>
      </c>
      <c r="B3" s="1">
        <f>osszesito!C72</f>
        <v>48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30" t="s">
        <v>301</v>
      </c>
      <c r="B5" s="36"/>
    </row>
    <row r="6" spans="1:2" ht="45" customHeight="1">
      <c r="A6" s="49" t="s">
        <v>304</v>
      </c>
      <c r="B6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zoomScaleNormal="100" workbookViewId="0">
      <selection activeCell="B9" sqref="B9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3" t="s">
        <v>168</v>
      </c>
    </row>
    <row r="2" spans="1:2" ht="35.1" customHeight="1">
      <c r="A2" s="42" t="s">
        <v>1</v>
      </c>
      <c r="B2" s="55" t="str">
        <f>osszesito!B73</f>
        <v>Sekli 3,2t</v>
      </c>
    </row>
    <row r="3" spans="1:2" ht="35.1" customHeight="1">
      <c r="A3" s="42" t="s">
        <v>3</v>
      </c>
      <c r="B3" s="1">
        <f>osszesito!C73</f>
        <v>60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30" t="s">
        <v>305</v>
      </c>
      <c r="B5" s="36"/>
    </row>
    <row r="6" spans="1:2" ht="45" customHeight="1">
      <c r="A6" s="49" t="s">
        <v>306</v>
      </c>
      <c r="B6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zoomScaleNormal="100" workbookViewId="0">
      <selection activeCell="B8" sqref="B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3" t="s">
        <v>169</v>
      </c>
    </row>
    <row r="2" spans="1:2" ht="35.1" customHeight="1">
      <c r="A2" s="42" t="s">
        <v>1</v>
      </c>
      <c r="B2" s="55" t="str">
        <f>osszesito!B74</f>
        <v>Biztonsági sodrony karabínerrel, 150 cm</v>
      </c>
    </row>
    <row r="3" spans="1:2" ht="35.1" customHeight="1">
      <c r="A3" s="42" t="s">
        <v>3</v>
      </c>
      <c r="B3" s="1">
        <f>osszesito!C74</f>
        <v>200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30" t="s">
        <v>307</v>
      </c>
      <c r="B5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Normal="100" workbookViewId="0">
      <selection activeCell="F12" sqref="F1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41" t="str">
        <f>osszesito!A8</f>
        <v>2.1</v>
      </c>
    </row>
    <row r="2" spans="1:2" ht="30" customHeight="1">
      <c r="A2" s="42" t="s">
        <v>1</v>
      </c>
      <c r="B2" s="43" t="str">
        <f>osszesito!B8</f>
        <v>Függöny  12 x 7 m, 80% raffolás</v>
      </c>
    </row>
    <row r="3" spans="1:2" ht="30" customHeight="1">
      <c r="A3" s="42" t="s">
        <v>3</v>
      </c>
      <c r="B3" s="33">
        <f>osszesito!C8</f>
        <v>2</v>
      </c>
    </row>
    <row r="4" spans="1:2" ht="30" customHeight="1">
      <c r="A4" s="42" t="s">
        <v>10</v>
      </c>
      <c r="B4" s="33" t="s">
        <v>219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6" t="s">
        <v>220</v>
      </c>
      <c r="B9" s="36"/>
    </row>
    <row r="10" spans="1:2" ht="45" customHeight="1">
      <c r="A10" s="7" t="s">
        <v>221</v>
      </c>
      <c r="B10" s="36"/>
    </row>
    <row r="11" spans="1:2" ht="45" customHeight="1">
      <c r="A11" s="7" t="s">
        <v>223</v>
      </c>
      <c r="B11" s="36"/>
    </row>
    <row r="12" spans="1:2" ht="45" customHeight="1">
      <c r="A12" s="52" t="s">
        <v>224</v>
      </c>
      <c r="B12" s="36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zoomScaleNormal="100" workbookViewId="0">
      <selection activeCell="A14" sqref="A1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6" t="s">
        <v>170</v>
      </c>
    </row>
    <row r="2" spans="1:2" ht="35.1" customHeight="1">
      <c r="A2" s="42" t="s">
        <v>1</v>
      </c>
      <c r="B2" s="3" t="str">
        <f>osszesito!B75</f>
        <v>Sodronykötél kötélszívvel, 1t teherbírás, d=10mm, 2m</v>
      </c>
    </row>
    <row r="3" spans="1:2" ht="35.1" customHeight="1">
      <c r="A3" s="42" t="s">
        <v>3</v>
      </c>
      <c r="B3" s="1">
        <f>osszesito!C75</f>
        <v>10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21" t="s">
        <v>308</v>
      </c>
      <c r="B5" s="36"/>
    </row>
    <row r="6" spans="1:2" ht="45" customHeight="1">
      <c r="A6" s="7" t="s">
        <v>309</v>
      </c>
      <c r="B6" s="36"/>
    </row>
    <row r="7" spans="1:2" ht="45" customHeight="1">
      <c r="A7" s="7" t="s">
        <v>310</v>
      </c>
      <c r="B7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zoomScaleNormal="100" workbookViewId="0">
      <selection activeCell="A8" sqref="A8:XFD11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6" t="s">
        <v>171</v>
      </c>
    </row>
    <row r="2" spans="1:2" ht="35.1" customHeight="1">
      <c r="A2" s="42" t="s">
        <v>1</v>
      </c>
      <c r="B2" s="3" t="str">
        <f>osszesito!B76</f>
        <v>Sodronykötél kötélszívvel, 1t teherbírás, d=10mm, 5m</v>
      </c>
    </row>
    <row r="3" spans="1:2" ht="35.1" customHeight="1">
      <c r="A3" s="42" t="s">
        <v>3</v>
      </c>
      <c r="B3" s="1">
        <f>osszesito!C76</f>
        <v>10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21" t="s">
        <v>308</v>
      </c>
      <c r="B5" s="36"/>
    </row>
    <row r="6" spans="1:2" ht="45" customHeight="1">
      <c r="A6" s="7" t="s">
        <v>309</v>
      </c>
      <c r="B6" s="36"/>
    </row>
    <row r="7" spans="1:2" ht="45" customHeight="1">
      <c r="A7" s="7" t="s">
        <v>311</v>
      </c>
      <c r="B7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zoomScaleNormal="100" workbookViewId="0">
      <selection activeCell="B5" sqref="B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6" t="s">
        <v>172</v>
      </c>
    </row>
    <row r="2" spans="1:2" ht="35.1" customHeight="1">
      <c r="A2" s="42" t="s">
        <v>1</v>
      </c>
      <c r="B2" s="3" t="str">
        <f>osszesito!B77</f>
        <v>Sodronykötél kötélszívvel, 1t teherbírás, d=10mm, 10m</v>
      </c>
    </row>
    <row r="3" spans="1:2" ht="35.1" customHeight="1">
      <c r="A3" s="42" t="s">
        <v>3</v>
      </c>
      <c r="B3" s="1">
        <f>osszesito!C77</f>
        <v>10</v>
      </c>
    </row>
    <row r="4" spans="1:2" ht="45" customHeight="1">
      <c r="A4" s="38" t="s">
        <v>4</v>
      </c>
      <c r="B4" s="38" t="s">
        <v>338</v>
      </c>
    </row>
    <row r="5" spans="1:2" ht="45" customHeight="1">
      <c r="A5" s="121" t="s">
        <v>308</v>
      </c>
      <c r="B5" s="36"/>
    </row>
    <row r="6" spans="1:2" ht="45" customHeight="1">
      <c r="A6" s="7" t="s">
        <v>309</v>
      </c>
      <c r="B6" s="36"/>
    </row>
    <row r="7" spans="1:2" ht="45" customHeight="1">
      <c r="A7" s="7" t="s">
        <v>312</v>
      </c>
      <c r="B7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topLeftCell="A4" zoomScaleNormal="100" workbookViewId="0">
      <selection activeCell="B4" sqref="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4" t="s">
        <v>173</v>
      </c>
    </row>
    <row r="2" spans="1:2" ht="35.1" customHeight="1">
      <c r="A2" s="42" t="s">
        <v>1</v>
      </c>
      <c r="B2" s="55" t="str">
        <f>osszesito!B78</f>
        <v>kábeltaposó</v>
      </c>
    </row>
    <row r="3" spans="1:2" ht="35.1" customHeight="1">
      <c r="A3" s="42" t="s">
        <v>3</v>
      </c>
      <c r="B3" s="1">
        <f>osszesito!C78</f>
        <v>30</v>
      </c>
    </row>
    <row r="4" spans="1:2" ht="35.1" customHeight="1">
      <c r="A4" s="42" t="s">
        <v>10</v>
      </c>
      <c r="B4" s="145" t="s">
        <v>313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46" t="s">
        <v>314</v>
      </c>
      <c r="B9" s="36"/>
    </row>
    <row r="10" spans="1:2">
      <c r="A10" s="5"/>
    </row>
    <row r="11" spans="1:2">
      <c r="A1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zoomScaleNormal="100" workbookViewId="0">
      <selection activeCell="A10" sqref="A10:XFD1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4" t="s">
        <v>174</v>
      </c>
    </row>
    <row r="2" spans="1:2" ht="35.1" customHeight="1">
      <c r="A2" s="42" t="s">
        <v>1</v>
      </c>
      <c r="B2" s="55" t="str">
        <f>osszesito!B79</f>
        <v>statív</v>
      </c>
    </row>
    <row r="3" spans="1:2" ht="35.1" customHeight="1">
      <c r="A3" s="42" t="s">
        <v>3</v>
      </c>
      <c r="B3" s="1">
        <f>osszesito!C79</f>
        <v>10</v>
      </c>
    </row>
    <row r="4" spans="1:2" ht="35.1" customHeight="1">
      <c r="A4" s="42" t="s">
        <v>10</v>
      </c>
      <c r="B4" s="145" t="s">
        <v>315</v>
      </c>
    </row>
    <row r="5" spans="1:2" ht="66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46" t="s">
        <v>316</v>
      </c>
      <c r="B9" s="36"/>
    </row>
    <row r="10" spans="1:2">
      <c r="A10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zoomScaleNormal="100" workbookViewId="0">
      <selection activeCell="A5" sqref="A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3" t="s">
        <v>175</v>
      </c>
    </row>
    <row r="2" spans="1:2" ht="35.1" customHeight="1">
      <c r="A2" s="42" t="s">
        <v>1</v>
      </c>
      <c r="B2" s="55" t="str">
        <f>osszesito!B80</f>
        <v>Traverz alkatrész tároló doboz</v>
      </c>
    </row>
    <row r="3" spans="1:2" ht="35.1" customHeight="1">
      <c r="A3" s="42" t="s">
        <v>3</v>
      </c>
      <c r="B3" s="1">
        <f>osszesito!C80</f>
        <v>2</v>
      </c>
    </row>
    <row r="4" spans="1:2" ht="45" customHeight="1">
      <c r="A4" s="38" t="s">
        <v>4</v>
      </c>
      <c r="B4" s="38" t="s">
        <v>34</v>
      </c>
    </row>
    <row r="5" spans="1:2" ht="45" customHeight="1">
      <c r="A5" s="130"/>
      <c r="B5" s="36"/>
    </row>
    <row r="6" spans="1:2" ht="45" customHeight="1">
      <c r="A6" s="49"/>
      <c r="B6" s="36"/>
    </row>
    <row r="7" spans="1:2" ht="45" customHeight="1">
      <c r="A7" s="49"/>
      <c r="B7" s="36"/>
    </row>
    <row r="8" spans="1:2" ht="45" customHeight="1">
      <c r="A8" s="55"/>
      <c r="B8" s="36"/>
    </row>
    <row r="9" spans="1:2">
      <c r="A9" s="5"/>
    </row>
    <row r="10" spans="1:2">
      <c r="A10" s="5"/>
    </row>
    <row r="11" spans="1:2">
      <c r="A11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zoomScaleNormal="100" workbookViewId="0">
      <selection activeCell="B3" sqref="B3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6" t="s">
        <v>176</v>
      </c>
    </row>
    <row r="2" spans="1:2" ht="35.1" customHeight="1">
      <c r="A2" s="42" t="s">
        <v>1</v>
      </c>
      <c r="B2" s="3" t="str">
        <f>osszesito!B81</f>
        <v xml:space="preserve"> hídtartó adapter</v>
      </c>
    </row>
    <row r="3" spans="1:2" ht="35.1" customHeight="1">
      <c r="A3" s="42" t="s">
        <v>3</v>
      </c>
      <c r="B3" s="1">
        <f>osszesito!C81</f>
        <v>12</v>
      </c>
    </row>
    <row r="4" spans="1:2" ht="35.1" customHeight="1">
      <c r="A4" s="42" t="s">
        <v>10</v>
      </c>
      <c r="B4" s="125" t="s">
        <v>317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18"/>
      <c r="B9" s="36"/>
    </row>
    <row r="10" spans="1:2" ht="45" customHeight="1">
      <c r="A10" s="7"/>
      <c r="B10" s="36"/>
    </row>
    <row r="11" spans="1:2" ht="45" customHeight="1">
      <c r="A11" s="7"/>
      <c r="B11" s="36"/>
    </row>
    <row r="12" spans="1:2" ht="45" customHeight="1">
      <c r="A12" s="55"/>
      <c r="B12" s="36"/>
    </row>
    <row r="13" spans="1:2">
      <c r="A13" s="5"/>
    </row>
    <row r="14" spans="1:2">
      <c r="A14" s="5"/>
    </row>
    <row r="15" spans="1:2">
      <c r="A15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topLeftCell="A7" zoomScaleNormal="100" workbookViewId="0">
      <selection activeCell="B12" sqref="B1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4" t="s">
        <v>186</v>
      </c>
    </row>
    <row r="2" spans="1:2" ht="35.1" customHeight="1">
      <c r="A2" s="42" t="s">
        <v>1</v>
      </c>
      <c r="B2" s="55" t="str">
        <f>osszesito!B83</f>
        <v>Kültéri mobil színpad 200 x 100 cm</v>
      </c>
    </row>
    <row r="3" spans="1:2" ht="35.1" customHeight="1">
      <c r="A3" s="42" t="s">
        <v>3</v>
      </c>
      <c r="B3" s="1">
        <f>osszesito!C83</f>
        <v>60</v>
      </c>
    </row>
    <row r="4" spans="1:2" ht="35.1" customHeight="1">
      <c r="A4" s="42" t="s">
        <v>10</v>
      </c>
      <c r="B4" s="153" t="s">
        <v>318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52" t="s">
        <v>319</v>
      </c>
      <c r="B9" s="36"/>
    </row>
    <row r="10" spans="1:2" ht="45" customHeight="1">
      <c r="A10" s="152" t="s">
        <v>320</v>
      </c>
      <c r="B10" s="36"/>
    </row>
    <row r="11" spans="1:2" ht="45" customHeight="1">
      <c r="A11" s="146" t="s">
        <v>321</v>
      </c>
      <c r="B11" s="36"/>
    </row>
    <row r="12" spans="1:2" ht="45" customHeight="1">
      <c r="A12" s="151" t="s">
        <v>322</v>
      </c>
      <c r="B12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topLeftCell="A10" zoomScaleNormal="100" workbookViewId="0">
      <selection activeCell="B5" sqref="B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4" t="s">
        <v>187</v>
      </c>
    </row>
    <row r="2" spans="1:2" ht="35.1" customHeight="1">
      <c r="A2" s="42" t="s">
        <v>1</v>
      </c>
      <c r="B2" s="55" t="str">
        <f>osszesito!B84</f>
        <v>Teleszkópos lábkészlet  60-100 cm</v>
      </c>
    </row>
    <row r="3" spans="1:2" ht="35.1" customHeight="1">
      <c r="A3" s="42" t="s">
        <v>3</v>
      </c>
      <c r="B3" s="1" t="s">
        <v>323</v>
      </c>
    </row>
    <row r="4" spans="1:2" ht="35.1" customHeight="1">
      <c r="A4" s="42" t="s">
        <v>10</v>
      </c>
      <c r="B4" s="153" t="s">
        <v>318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52"/>
      <c r="B9" s="36"/>
    </row>
    <row r="10" spans="1:2" ht="45" customHeight="1">
      <c r="A10" s="152"/>
      <c r="B10" s="36"/>
    </row>
    <row r="11" spans="1:2" ht="45" customHeight="1">
      <c r="A11" s="146"/>
      <c r="B11" s="36"/>
    </row>
    <row r="12" spans="1:2" ht="45" customHeight="1">
      <c r="A12" s="151"/>
      <c r="B12" s="36"/>
    </row>
    <row r="13" spans="1:2" ht="45" customHeight="1">
      <c r="A13" s="49"/>
      <c r="B13" s="36"/>
    </row>
    <row r="14" spans="1:2" ht="45" customHeight="1">
      <c r="A14" s="49"/>
      <c r="B14" s="36"/>
    </row>
    <row r="15" spans="1:2" ht="45" customHeight="1">
      <c r="A15" s="55"/>
      <c r="B15" s="36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zoomScaleNormal="100" workbookViewId="0">
      <selection activeCell="B2" sqref="B2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4" t="s">
        <v>188</v>
      </c>
    </row>
    <row r="2" spans="1:2" ht="35.1" customHeight="1">
      <c r="A2" s="42" t="s">
        <v>1</v>
      </c>
      <c r="B2" s="55" t="str">
        <f>osszesito!B85</f>
        <v>Teleszkópos lábkészlet  80-140 cm</v>
      </c>
    </row>
    <row r="3" spans="1:2" ht="35.1" customHeight="1">
      <c r="A3" s="42" t="s">
        <v>3</v>
      </c>
      <c r="B3" s="1" t="s">
        <v>323</v>
      </c>
    </row>
    <row r="4" spans="1:2" ht="35.1" customHeight="1">
      <c r="A4" s="42" t="s">
        <v>10</v>
      </c>
      <c r="B4" s="153" t="s">
        <v>318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52"/>
      <c r="B9" s="36"/>
    </row>
    <row r="10" spans="1:2" ht="45" customHeight="1">
      <c r="A10" s="152"/>
      <c r="B10" s="36"/>
    </row>
    <row r="11" spans="1:2" ht="45" customHeight="1">
      <c r="A11" s="146"/>
      <c r="B11" s="36"/>
    </row>
    <row r="12" spans="1:2" ht="45" customHeight="1">
      <c r="A12" s="151"/>
      <c r="B12" s="36"/>
    </row>
    <row r="13" spans="1:2" ht="45" customHeight="1">
      <c r="A13" s="49"/>
      <c r="B13" s="36"/>
    </row>
    <row r="14" spans="1:2" ht="45" customHeight="1">
      <c r="A14" s="49"/>
      <c r="B14" s="36"/>
    </row>
    <row r="15" spans="1:2" ht="45" customHeight="1">
      <c r="A15" s="55"/>
      <c r="B15" s="36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zoomScale="73" zoomScaleNormal="73" workbookViewId="0">
      <selection activeCell="K13" sqref="K13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41" t="str">
        <f>osszesito!A9</f>
        <v>2.2</v>
      </c>
    </row>
    <row r="2" spans="1:2" ht="30" customHeight="1">
      <c r="A2" s="42" t="s">
        <v>1</v>
      </c>
      <c r="B2" s="43" t="str">
        <f>osszesito!B9</f>
        <v>Függöny pálya  12 m</v>
      </c>
    </row>
    <row r="3" spans="1:2" ht="30" customHeight="1">
      <c r="A3" s="42" t="s">
        <v>3</v>
      </c>
      <c r="B3" s="33">
        <f>osszesito!C9</f>
        <v>2</v>
      </c>
    </row>
    <row r="4" spans="1:2" ht="30" customHeight="1">
      <c r="A4" s="42" t="s">
        <v>10</v>
      </c>
      <c r="B4" s="33" t="s">
        <v>225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6" t="s">
        <v>226</v>
      </c>
      <c r="B9" s="37"/>
    </row>
    <row r="10" spans="1:2" ht="45" customHeight="1">
      <c r="A10" s="7" t="s">
        <v>227</v>
      </c>
      <c r="B10" s="37"/>
    </row>
    <row r="11" spans="1:2" ht="45" customHeight="1">
      <c r="A11" s="7" t="s">
        <v>228</v>
      </c>
      <c r="B11" s="37"/>
    </row>
    <row r="12" spans="1:2" ht="45" customHeight="1">
      <c r="A12" s="179" t="s">
        <v>229</v>
      </c>
      <c r="B12" s="37"/>
    </row>
    <row r="13" spans="1:2" ht="45" customHeight="1">
      <c r="A13" s="180"/>
      <c r="B13" s="37"/>
    </row>
    <row r="14" spans="1:2" ht="45" customHeight="1">
      <c r="A14" s="49"/>
      <c r="B14" s="37"/>
    </row>
    <row r="15" spans="1:2" ht="45" customHeight="1">
      <c r="A15" s="49"/>
      <c r="B15" s="37"/>
    </row>
    <row r="16" spans="1:2" ht="45" customHeight="1">
      <c r="A16" s="49"/>
      <c r="B16" s="37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</sheetData>
  <mergeCells count="1">
    <mergeCell ref="A12:A13"/>
  </mergeCells>
  <phoneticPr fontId="9" type="noConversion"/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topLeftCell="A10" zoomScaleNormal="100" workbookViewId="0">
      <selection activeCell="B7" sqref="B7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5.1" customHeight="1">
      <c r="A1" s="40" t="s">
        <v>5</v>
      </c>
      <c r="B1" s="144" t="s">
        <v>189</v>
      </c>
    </row>
    <row r="2" spans="1:2" ht="35.1" customHeight="1">
      <c r="A2" s="42" t="s">
        <v>1</v>
      </c>
      <c r="B2" s="55" t="str">
        <f>osszesito!B86</f>
        <v>Lábösszekötő négyes</v>
      </c>
    </row>
    <row r="3" spans="1:2" ht="35.1" customHeight="1">
      <c r="A3" s="42" t="s">
        <v>3</v>
      </c>
      <c r="B3" s="1">
        <f>osszesito!C86</f>
        <v>60</v>
      </c>
    </row>
    <row r="4" spans="1:2" ht="35.1" customHeight="1">
      <c r="A4" s="42" t="s">
        <v>10</v>
      </c>
      <c r="B4" s="153" t="s">
        <v>318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152"/>
      <c r="B9" s="36"/>
    </row>
    <row r="10" spans="1:2" ht="45" customHeight="1">
      <c r="A10" s="152"/>
      <c r="B10" s="36"/>
    </row>
    <row r="11" spans="1:2" ht="45" customHeight="1">
      <c r="A11" s="146"/>
      <c r="B11" s="36"/>
    </row>
    <row r="12" spans="1:2" ht="45" customHeight="1">
      <c r="A12" s="151"/>
      <c r="B12" s="36"/>
    </row>
    <row r="13" spans="1:2" ht="45" customHeight="1">
      <c r="A13" s="49"/>
      <c r="B13" s="36"/>
    </row>
    <row r="14" spans="1:2" ht="45" customHeight="1">
      <c r="A14" s="49"/>
      <c r="B14" s="36"/>
    </row>
    <row r="15" spans="1:2" ht="45" customHeight="1">
      <c r="A15" s="55"/>
      <c r="B15" s="36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Normal="100" workbookViewId="0">
      <selection activeCell="B15" sqref="A1:B1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5" ht="35.1" customHeight="1">
      <c r="A1" s="40" t="s">
        <v>5</v>
      </c>
      <c r="B1" s="144" t="s">
        <v>190</v>
      </c>
    </row>
    <row r="2" spans="1:5" ht="35.1" customHeight="1">
      <c r="A2" s="42" t="s">
        <v>1</v>
      </c>
      <c r="B2" s="55" t="str">
        <f>osszesito!B87</f>
        <v>Lábösszekötő kettes</v>
      </c>
    </row>
    <row r="3" spans="1:5" ht="35.1" customHeight="1">
      <c r="A3" s="42" t="s">
        <v>3</v>
      </c>
      <c r="B3" s="1">
        <f>osszesito!C87</f>
        <v>40</v>
      </c>
      <c r="E3" s="126"/>
    </row>
    <row r="4" spans="1:5" ht="35.1" customHeight="1">
      <c r="A4" s="42" t="s">
        <v>10</v>
      </c>
      <c r="B4" s="153" t="s">
        <v>318</v>
      </c>
    </row>
    <row r="5" spans="1:5" ht="45" customHeight="1">
      <c r="A5" s="31" t="s">
        <v>35</v>
      </c>
      <c r="B5" s="35"/>
    </row>
    <row r="6" spans="1:5" ht="45" customHeight="1">
      <c r="A6" s="31" t="s">
        <v>32</v>
      </c>
      <c r="B6" s="36"/>
    </row>
    <row r="7" spans="1:5" ht="45" customHeight="1">
      <c r="A7" s="31" t="s">
        <v>33</v>
      </c>
      <c r="B7" s="36"/>
    </row>
    <row r="8" spans="1:5" ht="45" customHeight="1">
      <c r="A8" s="38" t="s">
        <v>4</v>
      </c>
      <c r="B8" s="38" t="s">
        <v>34</v>
      </c>
    </row>
    <row r="9" spans="1:5" ht="45" customHeight="1">
      <c r="A9" s="152"/>
      <c r="B9" s="36"/>
    </row>
    <row r="10" spans="1:5" ht="45" customHeight="1">
      <c r="A10" s="152"/>
      <c r="B10" s="36"/>
    </row>
    <row r="11" spans="1:5" ht="45" customHeight="1">
      <c r="A11" s="146"/>
      <c r="B11" s="36"/>
    </row>
    <row r="12" spans="1:5" ht="45" customHeight="1">
      <c r="A12" s="151"/>
      <c r="B12" s="36"/>
    </row>
    <row r="13" spans="1:5" ht="45" customHeight="1">
      <c r="A13" s="49"/>
      <c r="B13" s="36"/>
    </row>
    <row r="14" spans="1:5" ht="45" customHeight="1">
      <c r="A14" s="49"/>
      <c r="B14" s="36"/>
    </row>
    <row r="15" spans="1:5" ht="45" customHeight="1">
      <c r="A15" s="55"/>
      <c r="B15" s="36"/>
    </row>
    <row r="16" spans="1:5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Normal="100" workbookViewId="0">
      <selection sqref="A1:B1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5" ht="35.1" customHeight="1">
      <c r="A1" s="40" t="s">
        <v>5</v>
      </c>
      <c r="B1" s="144" t="s">
        <v>191</v>
      </c>
    </row>
    <row r="2" spans="1:5" ht="35.1" customHeight="1">
      <c r="A2" s="42" t="s">
        <v>1</v>
      </c>
      <c r="B2" s="55" t="str">
        <f>osszesito!B88</f>
        <v>Színpad lakat</v>
      </c>
    </row>
    <row r="3" spans="1:5" ht="35.1" customHeight="1">
      <c r="A3" s="42" t="s">
        <v>3</v>
      </c>
      <c r="B3" s="1">
        <f>osszesito!C88</f>
        <v>250</v>
      </c>
      <c r="E3" s="126"/>
    </row>
    <row r="4" spans="1:5" ht="35.1" customHeight="1">
      <c r="A4" s="42" t="s">
        <v>10</v>
      </c>
      <c r="B4" s="153" t="s">
        <v>318</v>
      </c>
    </row>
    <row r="5" spans="1:5" ht="45" customHeight="1">
      <c r="A5" s="31" t="s">
        <v>35</v>
      </c>
      <c r="B5" s="35"/>
    </row>
    <row r="6" spans="1:5" ht="45" customHeight="1">
      <c r="A6" s="31" t="s">
        <v>32</v>
      </c>
      <c r="B6" s="36"/>
    </row>
    <row r="7" spans="1:5" ht="45" customHeight="1">
      <c r="A7" s="31" t="s">
        <v>33</v>
      </c>
      <c r="B7" s="36"/>
    </row>
    <row r="8" spans="1:5" ht="45" customHeight="1">
      <c r="A8" s="38" t="s">
        <v>4</v>
      </c>
      <c r="B8" s="38" t="s">
        <v>34</v>
      </c>
    </row>
    <row r="9" spans="1:5" ht="45" customHeight="1">
      <c r="A9" s="152"/>
      <c r="B9" s="36"/>
    </row>
    <row r="10" spans="1:5" ht="45" customHeight="1">
      <c r="A10" s="152"/>
      <c r="B10" s="36"/>
    </row>
    <row r="11" spans="1:5" ht="45" customHeight="1">
      <c r="A11" s="146"/>
      <c r="B11" s="36"/>
    </row>
    <row r="12" spans="1:5" ht="45" customHeight="1">
      <c r="A12" s="151"/>
      <c r="B12" s="36"/>
    </row>
    <row r="13" spans="1:5" ht="45" customHeight="1">
      <c r="A13" s="49"/>
      <c r="B13" s="36"/>
    </row>
    <row r="14" spans="1:5" ht="45" customHeight="1">
      <c r="A14" s="49"/>
      <c r="B14" s="36"/>
    </row>
    <row r="15" spans="1:5" ht="45" customHeight="1">
      <c r="A15" s="55"/>
      <c r="B15" s="36"/>
    </row>
    <row r="16" spans="1:5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opLeftCell="A7" zoomScaleNormal="100" workbookViewId="0">
      <selection activeCell="B15" sqref="B1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5" ht="35.1" customHeight="1">
      <c r="A1" s="147" t="s">
        <v>5</v>
      </c>
      <c r="B1" s="54" t="s">
        <v>192</v>
      </c>
    </row>
    <row r="2" spans="1:5" ht="35.1" customHeight="1">
      <c r="A2" s="148" t="s">
        <v>1</v>
      </c>
      <c r="B2" s="55" t="str">
        <f>osszesito!B89</f>
        <v>Bitonsági korlátelem 1 m</v>
      </c>
    </row>
    <row r="3" spans="1:5" ht="35.1" customHeight="1">
      <c r="A3" s="148" t="s">
        <v>3</v>
      </c>
      <c r="B3" s="1">
        <f>osszesito!C89</f>
        <v>22</v>
      </c>
      <c r="E3" s="126"/>
    </row>
    <row r="4" spans="1:5" ht="35.1" customHeight="1">
      <c r="A4" s="148" t="s">
        <v>10</v>
      </c>
      <c r="B4" s="153" t="s">
        <v>318</v>
      </c>
    </row>
    <row r="5" spans="1:5" ht="45" customHeight="1">
      <c r="A5" s="149" t="s">
        <v>35</v>
      </c>
      <c r="B5" s="35"/>
    </row>
    <row r="6" spans="1:5" ht="45" customHeight="1">
      <c r="A6" s="149" t="s">
        <v>32</v>
      </c>
      <c r="B6" s="36"/>
    </row>
    <row r="7" spans="1:5" ht="45" customHeight="1">
      <c r="A7" s="149" t="s">
        <v>33</v>
      </c>
      <c r="B7" s="36"/>
    </row>
    <row r="8" spans="1:5" ht="45" customHeight="1">
      <c r="A8" s="148" t="s">
        <v>4</v>
      </c>
      <c r="B8" s="148" t="s">
        <v>34</v>
      </c>
    </row>
    <row r="9" spans="1:5" ht="45" customHeight="1">
      <c r="A9" s="151" t="s">
        <v>324</v>
      </c>
      <c r="B9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opLeftCell="A7" zoomScaleNormal="100" workbookViewId="0">
      <selection activeCell="B10" sqref="A1:B10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5" ht="35.1" customHeight="1">
      <c r="A1" s="40" t="s">
        <v>5</v>
      </c>
      <c r="B1" s="144" t="s">
        <v>193</v>
      </c>
    </row>
    <row r="2" spans="1:5" ht="35.1" customHeight="1">
      <c r="A2" s="42" t="s">
        <v>1</v>
      </c>
      <c r="B2" s="55" t="str">
        <f>osszesito!B90</f>
        <v>Mobil színpad lépcső modul</v>
      </c>
    </row>
    <row r="3" spans="1:5" ht="35.1" customHeight="1">
      <c r="A3" s="42" t="s">
        <v>3</v>
      </c>
      <c r="B3" s="1">
        <f>osszesito!C90</f>
        <v>2</v>
      </c>
      <c r="E3" s="126"/>
    </row>
    <row r="4" spans="1:5" ht="35.1" customHeight="1">
      <c r="A4" s="42" t="s">
        <v>10</v>
      </c>
      <c r="B4" s="153" t="s">
        <v>318</v>
      </c>
    </row>
    <row r="5" spans="1:5" ht="45" customHeight="1">
      <c r="A5" s="31" t="s">
        <v>35</v>
      </c>
      <c r="B5" s="35"/>
    </row>
    <row r="6" spans="1:5" ht="45" customHeight="1">
      <c r="A6" s="31" t="s">
        <v>32</v>
      </c>
      <c r="B6" s="36"/>
    </row>
    <row r="7" spans="1:5" ht="45" customHeight="1">
      <c r="A7" s="31" t="s">
        <v>33</v>
      </c>
      <c r="B7" s="36"/>
    </row>
    <row r="8" spans="1:5" ht="45" customHeight="1">
      <c r="A8" s="38" t="s">
        <v>4</v>
      </c>
      <c r="B8" s="38" t="s">
        <v>34</v>
      </c>
    </row>
    <row r="9" spans="1:5" ht="45" customHeight="1">
      <c r="A9" s="145" t="s">
        <v>325</v>
      </c>
      <c r="B9" s="36"/>
    </row>
    <row r="10" spans="1:5" ht="45" customHeight="1">
      <c r="A10" s="49" t="s">
        <v>326</v>
      </c>
      <c r="B10" s="36"/>
    </row>
    <row r="11" spans="1:5">
      <c r="A11" s="5"/>
    </row>
    <row r="12" spans="1:5">
      <c r="A12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opLeftCell="A5" zoomScaleNormal="100" workbookViewId="0">
      <selection activeCell="B8" sqref="A1:B8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5" ht="35.1" customHeight="1">
      <c r="A1" s="40" t="s">
        <v>5</v>
      </c>
      <c r="B1" s="144" t="s">
        <v>195</v>
      </c>
    </row>
    <row r="2" spans="1:5" ht="35.1" customHeight="1">
      <c r="A2" s="42" t="s">
        <v>1</v>
      </c>
      <c r="B2" s="55" t="str">
        <f>osszesito!B92</f>
        <v>Zárható rack jellegű szekrény</v>
      </c>
    </row>
    <row r="3" spans="1:5" ht="35.1" customHeight="1">
      <c r="A3" s="42" t="s">
        <v>3</v>
      </c>
      <c r="B3" s="1">
        <f>osszesito!C92</f>
        <v>1</v>
      </c>
      <c r="E3" s="126"/>
    </row>
    <row r="4" spans="1:5" ht="45" customHeight="1">
      <c r="A4" s="38" t="s">
        <v>4</v>
      </c>
      <c r="B4" s="38" t="s">
        <v>338</v>
      </c>
    </row>
    <row r="5" spans="1:5" ht="45" customHeight="1">
      <c r="A5" s="145" t="s">
        <v>327</v>
      </c>
      <c r="B5" s="36"/>
    </row>
    <row r="6" spans="1:5" ht="45" customHeight="1">
      <c r="A6" s="49" t="s">
        <v>328</v>
      </c>
      <c r="B6" s="36"/>
    </row>
    <row r="7" spans="1:5" ht="45" customHeight="1">
      <c r="A7" s="49" t="s">
        <v>329</v>
      </c>
      <c r="B7" s="36"/>
    </row>
    <row r="8" spans="1:5" ht="45" customHeight="1">
      <c r="A8" s="151" t="s">
        <v>330</v>
      </c>
      <c r="B8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zoomScaleNormal="100" workbookViewId="0">
      <selection activeCell="B5" sqref="B5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5" ht="35.1" customHeight="1">
      <c r="A1" s="40" t="s">
        <v>5</v>
      </c>
      <c r="B1" s="133" t="s">
        <v>201</v>
      </c>
    </row>
    <row r="2" spans="1:5" ht="35.1" customHeight="1">
      <c r="A2" s="42" t="s">
        <v>1</v>
      </c>
      <c r="B2" s="3" t="str">
        <f>osszesito!B94</f>
        <v>Mobil színpad padló elem</v>
      </c>
    </row>
    <row r="3" spans="1:5" ht="35.1" customHeight="1">
      <c r="A3" s="42" t="s">
        <v>3</v>
      </c>
      <c r="B3" s="1">
        <f>osszesito!C94</f>
        <v>56</v>
      </c>
      <c r="E3" s="126"/>
    </row>
    <row r="4" spans="1:5" ht="45" customHeight="1">
      <c r="A4" s="38" t="s">
        <v>4</v>
      </c>
      <c r="B4" s="38" t="s">
        <v>338</v>
      </c>
    </row>
    <row r="5" spans="1:5" ht="45" customHeight="1">
      <c r="A5" s="49" t="s">
        <v>331</v>
      </c>
      <c r="B5" s="36"/>
    </row>
    <row r="6" spans="1:5" ht="45" customHeight="1">
      <c r="A6" s="49" t="s">
        <v>337</v>
      </c>
      <c r="B6" s="36"/>
    </row>
    <row r="7" spans="1:5" ht="45" customHeight="1">
      <c r="A7" s="49" t="s">
        <v>332</v>
      </c>
      <c r="B7" s="36"/>
    </row>
    <row r="8" spans="1:5" ht="45" customHeight="1">
      <c r="A8" s="49" t="s">
        <v>333</v>
      </c>
      <c r="B8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zoomScaleNormal="100" workbookViewId="0">
      <selection activeCell="A6" sqref="A6"/>
    </sheetView>
  </sheetViews>
  <sheetFormatPr defaultColWidth="8.77734375" defaultRowHeight="14.4"/>
  <cols>
    <col min="1" max="2" width="60.77734375" style="46" customWidth="1"/>
    <col min="3" max="3" width="10.33203125" style="46" customWidth="1"/>
    <col min="4" max="16384" width="8.77734375" style="46"/>
  </cols>
  <sheetData>
    <row r="1" spans="1:5" ht="35.1" customHeight="1">
      <c r="A1" s="40" t="s">
        <v>5</v>
      </c>
      <c r="B1" s="144" t="s">
        <v>202</v>
      </c>
    </row>
    <row r="2" spans="1:5" ht="35.1" customHeight="1">
      <c r="A2" s="42" t="s">
        <v>1</v>
      </c>
      <c r="B2" s="55" t="str">
        <f>osszesito!B95</f>
        <v>Rozsdamentes menetes persely</v>
      </c>
    </row>
    <row r="3" spans="1:5" ht="35.1" customHeight="1">
      <c r="A3" s="42" t="s">
        <v>3</v>
      </c>
      <c r="B3" s="1">
        <f>osszesito!C95</f>
        <v>600</v>
      </c>
      <c r="E3" s="154"/>
    </row>
    <row r="4" spans="1:5" ht="45" customHeight="1">
      <c r="A4" s="38" t="s">
        <v>4</v>
      </c>
      <c r="B4" s="38" t="s">
        <v>338</v>
      </c>
    </row>
    <row r="5" spans="1:5" ht="45" customHeight="1">
      <c r="A5" s="49" t="s">
        <v>336</v>
      </c>
      <c r="B5" s="36"/>
    </row>
    <row r="6" spans="1:5" ht="45" customHeight="1">
      <c r="A6" s="49" t="s">
        <v>334</v>
      </c>
      <c r="B6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zoomScaleNormal="100" workbookViewId="0">
      <selection activeCell="B4" sqref="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5" ht="35.1" customHeight="1">
      <c r="A1" s="40" t="s">
        <v>5</v>
      </c>
      <c r="B1" s="143" t="s">
        <v>203</v>
      </c>
    </row>
    <row r="2" spans="1:5" ht="35.1" customHeight="1">
      <c r="A2" s="42" t="s">
        <v>1</v>
      </c>
      <c r="B2" s="55" t="str">
        <f>osszesito!B96</f>
        <v>Rozsdamentes központosítő elem</v>
      </c>
    </row>
    <row r="3" spans="1:5" ht="35.1" customHeight="1">
      <c r="A3" s="42" t="s">
        <v>3</v>
      </c>
      <c r="B3" s="1">
        <f>osszesito!C96</f>
        <v>600</v>
      </c>
      <c r="E3" s="126"/>
    </row>
    <row r="4" spans="1:5" ht="45" customHeight="1">
      <c r="A4" s="38" t="s">
        <v>4</v>
      </c>
      <c r="B4" s="38" t="s">
        <v>338</v>
      </c>
    </row>
    <row r="5" spans="1:5" ht="45" customHeight="1">
      <c r="A5" s="49" t="s">
        <v>335</v>
      </c>
      <c r="B5" s="36"/>
    </row>
    <row r="6" spans="1:5" ht="45" customHeight="1">
      <c r="A6" s="46" t="s">
        <v>334</v>
      </c>
      <c r="B6" s="36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zoomScaleNormal="100" workbookViewId="0">
      <selection activeCell="B4" sqref="B4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41" t="str">
        <f>osszesito!A10</f>
        <v>2.3</v>
      </c>
    </row>
    <row r="2" spans="1:2" ht="30" customHeight="1">
      <c r="A2" s="42" t="s">
        <v>1</v>
      </c>
      <c r="B2" s="43" t="str">
        <f>osszesito!B10</f>
        <v>Függesztő C kampó</v>
      </c>
    </row>
    <row r="3" spans="1:2" ht="30" customHeight="1">
      <c r="A3" s="42" t="s">
        <v>3</v>
      </c>
      <c r="B3" s="33">
        <f>osszesito!C10</f>
        <v>16</v>
      </c>
    </row>
    <row r="4" spans="1:2" ht="30" customHeight="1">
      <c r="A4" s="42" t="s">
        <v>10</v>
      </c>
      <c r="B4" s="33" t="s">
        <v>230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48" t="s">
        <v>231</v>
      </c>
      <c r="B9" s="36"/>
    </row>
    <row r="10" spans="1:2" ht="45" customHeight="1">
      <c r="A10" s="48" t="s">
        <v>232</v>
      </c>
      <c r="B10" s="36"/>
    </row>
    <row r="11" spans="1:2">
      <c r="A11" s="5"/>
    </row>
    <row r="12" spans="1:2">
      <c r="A12" s="5"/>
    </row>
    <row r="13" spans="1:2">
      <c r="A13" s="5"/>
    </row>
    <row r="14" spans="1:2">
      <c r="A14" s="5"/>
    </row>
    <row r="15" spans="1:2">
      <c r="A15" s="5"/>
    </row>
    <row r="16" spans="1:2">
      <c r="A16" s="5"/>
    </row>
    <row r="17" spans="1:1">
      <c r="A17" s="5"/>
    </row>
    <row r="18" spans="1:1">
      <c r="A18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zoomScaleNormal="100" workbookViewId="0">
      <selection activeCell="I10" sqref="I10"/>
    </sheetView>
  </sheetViews>
  <sheetFormatPr defaultColWidth="8.77734375" defaultRowHeight="14.4"/>
  <cols>
    <col min="1" max="2" width="60.77734375" style="4" customWidth="1"/>
    <col min="3" max="3" width="10.33203125" style="4" customWidth="1"/>
    <col min="4" max="16384" width="8.77734375" style="4"/>
  </cols>
  <sheetData>
    <row r="1" spans="1:2" ht="30" customHeight="1">
      <c r="A1" s="40" t="s">
        <v>5</v>
      </c>
      <c r="B1" s="41" t="str">
        <f>osszesito!A11</f>
        <v>2.4</v>
      </c>
    </row>
    <row r="2" spans="1:2" ht="30" customHeight="1">
      <c r="A2" s="42" t="s">
        <v>1</v>
      </c>
      <c r="B2" s="43" t="str">
        <f>osszesito!B11</f>
        <v>2 kerekes függöny kocsi</v>
      </c>
    </row>
    <row r="3" spans="1:2" ht="30" customHeight="1">
      <c r="A3" s="42" t="s">
        <v>3</v>
      </c>
      <c r="B3" s="33">
        <f>osszesito!C11</f>
        <v>150</v>
      </c>
    </row>
    <row r="4" spans="1:2" ht="30" customHeight="1">
      <c r="A4" s="42" t="s">
        <v>10</v>
      </c>
      <c r="B4" s="33" t="s">
        <v>233</v>
      </c>
    </row>
    <row r="5" spans="1:2" ht="45" customHeight="1">
      <c r="A5" s="31" t="s">
        <v>35</v>
      </c>
      <c r="B5" s="35"/>
    </row>
    <row r="6" spans="1:2" ht="45" customHeight="1">
      <c r="A6" s="31" t="s">
        <v>32</v>
      </c>
      <c r="B6" s="36"/>
    </row>
    <row r="7" spans="1:2" ht="45" customHeight="1">
      <c r="A7" s="31" t="s">
        <v>33</v>
      </c>
      <c r="B7" s="36"/>
    </row>
    <row r="8" spans="1:2" ht="45" customHeight="1">
      <c r="A8" s="38" t="s">
        <v>4</v>
      </c>
      <c r="B8" s="38" t="s">
        <v>34</v>
      </c>
    </row>
    <row r="9" spans="1:2" ht="45" customHeight="1">
      <c r="A9" s="39"/>
      <c r="B9" s="37"/>
    </row>
    <row r="10" spans="1:2" ht="45" customHeight="1">
      <c r="A10" s="39"/>
      <c r="B10" s="37"/>
    </row>
    <row r="11" spans="1:2" ht="45" customHeight="1">
      <c r="A11" s="39"/>
      <c r="B11" s="37"/>
    </row>
    <row r="12" spans="1:2" ht="45" customHeight="1">
      <c r="A12" s="39"/>
      <c r="B12" s="37"/>
    </row>
    <row r="13" spans="1:2" ht="45" customHeight="1">
      <c r="A13" s="39"/>
      <c r="B13" s="37"/>
    </row>
    <row r="14" spans="1:2" ht="45" customHeight="1">
      <c r="A14" s="39"/>
      <c r="B14" s="37"/>
    </row>
    <row r="15" spans="1:2" ht="45" customHeight="1">
      <c r="A15" s="39"/>
      <c r="B15" s="37"/>
    </row>
    <row r="16" spans="1:2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3" spans="1:1">
      <c r="A23" s="5"/>
    </row>
  </sheetData>
  <printOptions horizontalCentered="1"/>
  <pageMargins left="0.35433070866141736" right="0.19685039370078741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78</vt:i4>
      </vt:variant>
      <vt:variant>
        <vt:lpstr>Névvel ellátott tartományok</vt:lpstr>
      </vt:variant>
      <vt:variant>
        <vt:i4>18</vt:i4>
      </vt:variant>
    </vt:vector>
  </HeadingPairs>
  <TitlesOfParts>
    <vt:vector size="96" baseType="lpstr">
      <vt:lpstr>osszesito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4.1</vt:lpstr>
      <vt:lpstr>4.2</vt:lpstr>
      <vt:lpstr>5.1</vt:lpstr>
      <vt:lpstr>5.2</vt:lpstr>
      <vt:lpstr>6.1</vt:lpstr>
      <vt:lpstr>7.1</vt:lpstr>
      <vt:lpstr>7.2</vt:lpstr>
      <vt:lpstr>8.1</vt:lpstr>
      <vt:lpstr>8.2</vt:lpstr>
      <vt:lpstr>8.3</vt:lpstr>
      <vt:lpstr>8.4</vt:lpstr>
      <vt:lpstr>9.1</vt:lpstr>
      <vt:lpstr>9.2</vt:lpstr>
      <vt:lpstr>9.3</vt:lpstr>
      <vt:lpstr>9.4</vt:lpstr>
      <vt:lpstr>10.1</vt:lpstr>
      <vt:lpstr>11.1</vt:lpstr>
      <vt:lpstr>12.1</vt:lpstr>
      <vt:lpstr>13.1</vt:lpstr>
      <vt:lpstr>14.1</vt:lpstr>
      <vt:lpstr>15.1</vt:lpstr>
      <vt:lpstr>15.2</vt:lpstr>
      <vt:lpstr>15.3</vt:lpstr>
      <vt:lpstr>15.4</vt:lpstr>
      <vt:lpstr>15.5</vt:lpstr>
      <vt:lpstr>15.6</vt:lpstr>
      <vt:lpstr>15.7</vt:lpstr>
      <vt:lpstr>15.8</vt:lpstr>
      <vt:lpstr>15.9</vt:lpstr>
      <vt:lpstr>15.10</vt:lpstr>
      <vt:lpstr>15.11</vt:lpstr>
      <vt:lpstr>15.12</vt:lpstr>
      <vt:lpstr>15.13</vt:lpstr>
      <vt:lpstr>15.14</vt:lpstr>
      <vt:lpstr>15.15</vt:lpstr>
      <vt:lpstr>15.16</vt:lpstr>
      <vt:lpstr>15.17</vt:lpstr>
      <vt:lpstr>15.18</vt:lpstr>
      <vt:lpstr>15.19</vt:lpstr>
      <vt:lpstr>15.20</vt:lpstr>
      <vt:lpstr>15.21</vt:lpstr>
      <vt:lpstr>15.22</vt:lpstr>
      <vt:lpstr>16.1</vt:lpstr>
      <vt:lpstr>16.2</vt:lpstr>
      <vt:lpstr>16.3</vt:lpstr>
      <vt:lpstr>16.4</vt:lpstr>
      <vt:lpstr>16.5</vt:lpstr>
      <vt:lpstr>16.6</vt:lpstr>
      <vt:lpstr>16.7</vt:lpstr>
      <vt:lpstr>16.8</vt:lpstr>
      <vt:lpstr>17.1</vt:lpstr>
      <vt:lpstr>18.1</vt:lpstr>
      <vt:lpstr>18.2</vt:lpstr>
      <vt:lpstr>18.3</vt:lpstr>
      <vt:lpstr>'1.1'!Nyomtatási_terület</vt:lpstr>
      <vt:lpstr>'1.2'!Nyomtatási_terület</vt:lpstr>
      <vt:lpstr>'1.4'!Nyomtatási_terület</vt:lpstr>
      <vt:lpstr>'2.1'!Nyomtatási_terület</vt:lpstr>
      <vt:lpstr>'2.2'!Nyomtatási_terület</vt:lpstr>
      <vt:lpstr>'2.3'!Nyomtatási_terület</vt:lpstr>
      <vt:lpstr>'2.4'!Nyomtatási_terület</vt:lpstr>
      <vt:lpstr>'3.10'!Nyomtatási_terület</vt:lpstr>
      <vt:lpstr>'3.11'!Nyomtatási_terület</vt:lpstr>
      <vt:lpstr>'3.15'!Nyomtatási_terület</vt:lpstr>
      <vt:lpstr>'3.2'!Nyomtatási_terület</vt:lpstr>
      <vt:lpstr>'3.3'!Nyomtatási_terület</vt:lpstr>
      <vt:lpstr>'3.4'!Nyomtatási_terület</vt:lpstr>
      <vt:lpstr>'3.5'!Nyomtatási_terület</vt:lpstr>
      <vt:lpstr>'3.6'!Nyomtatási_terület</vt:lpstr>
      <vt:lpstr>'3.7'!Nyomtatási_terület</vt:lpstr>
      <vt:lpstr>'3.8'!Nyomtatási_terület</vt:lpstr>
      <vt:lpstr>'3.9'!Nyomtatási_terület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Pásztor Zoltán</dc:creator>
  <cp:lastModifiedBy>Nagy Elemér</cp:lastModifiedBy>
  <cp:lastPrinted>2017-11-29T10:51:19Z</cp:lastPrinted>
  <dcterms:created xsi:type="dcterms:W3CDTF">2015-01-09T07:38:07Z</dcterms:created>
  <dcterms:modified xsi:type="dcterms:W3CDTF">2018-03-08T10:44:05Z</dcterms:modified>
</cp:coreProperties>
</file>